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Campout Budget Worksheet" sheetId="2" r:id="rId5"/>
    <sheet state="visible" name="Campout Financial Recap" sheetId="3"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D12">
      <text>
        <t xml:space="preserve">number of trailer pullers
</t>
      </text>
    </comment>
    <comment authorId="0" ref="G12">
      <text>
        <t xml:space="preserve">miles to be driven
</t>
      </text>
    </comment>
    <comment authorId="0" ref="J12">
      <text>
        <t xml:space="preserve">estimated miles per gallon (default is 12 mpg)</t>
      </text>
    </comment>
    <comment authorId="0" ref="D13">
      <text>
        <t xml:space="preserve">estimated cost per gallon of gas.
Go to the following web address for this value:
http://fuelgaugereport.aaa.com/todays-gas-prices/</t>
      </text>
    </comment>
    <comment authorId="0" ref="G13">
      <text>
        <t xml:space="preserve">total mileage cost of a single trailer puller
(distance divided by miles per gallon) times cost of gas per gallon</t>
      </text>
    </comment>
    <comment authorId="0" ref="D14">
      <text>
        <t xml:space="preserve">total estimated tolls for 1 driver</t>
      </text>
    </comment>
    <comment authorId="0" ref="H15">
      <text>
        <t xml:space="preserve">this figure is:
total mileage cost per trailer puller plus tolls multiplied by the number of trailer pullers</t>
      </text>
    </comment>
  </commentList>
</comments>
</file>

<file path=xl/comments2.xml><?xml version="1.0" encoding="utf-8"?>
<comments xmlns:r="http://schemas.openxmlformats.org/officeDocument/2006/relationships" xmlns="http://schemas.openxmlformats.org/spreadsheetml/2006/main">
  <authors>
    <author/>
  </authors>
  <commentList>
    <comment authorId="0" ref="K6">
      <text>
        <t xml:space="preserve">David Chrismer:
Enter in total fees collected from participants</t>
      </text>
    </comment>
    <comment authorId="0" ref="H47">
      <text>
        <t xml:space="preserve">David Chrismer:
this cell equals fees collected minus expenses</t>
      </text>
    </comment>
    <comment authorId="0" ref="H52">
      <text>
        <t xml:space="preserve">David Chrismer:
this cell equals total fees collected minus disbursed</t>
      </text>
    </comment>
  </commentList>
</comments>
</file>

<file path=xl/sharedStrings.xml><?xml version="1.0" encoding="utf-8"?>
<sst xmlns="http://schemas.openxmlformats.org/spreadsheetml/2006/main" count="86" uniqueCount="62">
  <si>
    <t xml:space="preserve">Troop 787 Programs Financial Guidance </t>
  </si>
  <si>
    <t>Troop 787 Monthly Program/Campout Budget Worksheet</t>
  </si>
  <si>
    <t>Troop 787 Monthly Program/Campout Financial Recap</t>
  </si>
  <si>
    <t>Page 1 Guidance From Scout Master &amp; Troop Committee</t>
  </si>
  <si>
    <t>Page 2 Budget Worksheet</t>
  </si>
  <si>
    <t>Page 3 Expense / Revenue Recap</t>
  </si>
  <si>
    <t>Month/YR:</t>
  </si>
  <si>
    <t>Patrol:</t>
  </si>
  <si>
    <t>1) Campout fee structure should follow these guidelines:</t>
  </si>
  <si>
    <t>Section</t>
  </si>
  <si>
    <t>A)  Site fee per person per night (i.e. $2 per person, per night equals $4 for the weekend</t>
  </si>
  <si>
    <t>Total Expenses:</t>
  </si>
  <si>
    <t>Total Cost:</t>
  </si>
  <si>
    <t>B)  Trailer puller fee (distance divided by MPG, times cost of gas per gal, add in tolls based on axles, etc)</t>
  </si>
  <si>
    <t>Total Fees Collected:</t>
  </si>
  <si>
    <t>Cost per participant:*</t>
  </si>
  <si>
    <t>C)  Program fees - (materials, entrance/rental fees, campout wide expense (firewood, cracker-barrel), etc)</t>
  </si>
  <si>
    <t>Estimated Number of Youth:</t>
  </si>
  <si>
    <t>Actual Number of Youth:</t>
  </si>
  <si>
    <t>/ Adults:</t>
  </si>
  <si>
    <t>D) Risk Management to help ensure break-even and cover unforeseen expenses:</t>
  </si>
  <si>
    <t>1) if the sum of A, B, and C is less than $10, set the fee to $10</t>
  </si>
  <si>
    <t>(formula handles this)</t>
  </si>
  <si>
    <t>2) if the change portion of the sum of A, B, and C is below 50, then round to the next dollar</t>
  </si>
  <si>
    <t>(i.e. Total of A+B+C = $11.42 then fee would be $12)</t>
  </si>
  <si>
    <t>3)  if the change portion of the sum of A, B, and C is 50 or above, then round to the next dollar and add $1</t>
  </si>
  <si>
    <t>A)  Camping Fee(s) &amp; or Lodging</t>
  </si>
  <si>
    <t>2)  Grub fees for the scouts should be targeted to be $12 or less.  It can be more as the number of scouts attending can effect.</t>
  </si>
  <si>
    <t>When fees, get excessive, attendees should consider combining with another patrol for the weekend.</t>
  </si>
  <si>
    <t>Note:  Overall - Weekend fee should be targeted to be $25 or less for Program and Food for youth.  If the fees exceed this then</t>
  </si>
  <si>
    <t>we should reconsider location and look to ensure value for the money spent</t>
  </si>
  <si>
    <t>B) Transportation Fees</t>
  </si>
  <si>
    <t>Trailer Pullers</t>
  </si>
  <si>
    <t>Tolls</t>
  </si>
  <si>
    <t>Total Transportation:</t>
  </si>
  <si>
    <t>3)  Adult grub fees must cover all their expenses, including propane, special rentals, etc. - anything they want to do, buy, etc. must be funded by the adults.  No supplemental funds from program or youth will be used.                                                                                                             Note:  Adult grub is managing solely by the adults, only thing the troop does, is collect checks/scout account transfer and disburses amount of checks/transfers to the Grubmaster.  Any left-over funds is held by the Grubmaster and passed to the next Grubmaster for the next month.  The NET of income/expenses for the adult grub for the troop will always be zero.</t>
  </si>
  <si>
    <t>C) Program Fees for the weekend, troop wide expense (materials, ice, wood, troop wide cracker-barrel, etc.)</t>
  </si>
  <si>
    <t>4)  $150 a month program fee goes towards program or something for the good of the troop, like a troop wide cracker-barrel at the campout.  No subsidizing of food for patrols or leaders.  Intended for buying materials, etc. to enhance their program.  Does not have to be spent.  We have 12 months and $150 per, but not always used so if need be a program patrol can ask the committee for more from which they use from a month where it went unused.</t>
  </si>
  <si>
    <t>5)  Trailer pullers should be reimbursed for gas and tolls.  Note we have two axles on most trailers which drives the tolls up, be sure to account for that.</t>
  </si>
  <si>
    <t>6)  NOTE:  All other automobile drivers will not be reimbursed for trips; they can take their mileage off on their taxes at 14 cents a mile.  Tolls, weekend meal cost, camp fees, uniform costs, etc are all tax deductible.</t>
  </si>
  <si>
    <t>Sum Sections A, B, and C:</t>
  </si>
  <si>
    <t>Sum Sections A, B, and C to get Base Campout Fee:</t>
  </si>
  <si>
    <t>* Divide Total Cost if applicable by estimated amount of participants.</t>
  </si>
  <si>
    <t>D) Activity Fee(s) / Excursions:</t>
  </si>
  <si>
    <t>D) Activity Fee(s) / Excursions: (may be cumulative or individual choices - think Thunder, multiple choices can't do all):</t>
  </si>
  <si>
    <t>Activity</t>
  </si>
  <si>
    <t>Cost per person</t>
  </si>
  <si>
    <t>Total cost for troop</t>
  </si>
  <si>
    <t>QTY:</t>
  </si>
  <si>
    <t>Total Activity Fees:</t>
  </si>
  <si>
    <t>(Sum the totals from A, B, C, and D)</t>
  </si>
  <si>
    <t>Total Expenses/Fees Collected:</t>
  </si>
  <si>
    <t>NET:  (Total Expenses minus Fees Collected)</t>
  </si>
  <si>
    <t>Total Activity Fees - To be added to Base Campout Fee:</t>
  </si>
  <si>
    <t>Difference (between fees collected and expenses)</t>
  </si>
  <si>
    <t>Sum Total Program Fee (Base Campout Fee + Activity fee):</t>
  </si>
  <si>
    <t>Disbursed:</t>
  </si>
  <si>
    <t>Collected:</t>
  </si>
  <si>
    <t>E) Adult Grub Fees:</t>
  </si>
  <si>
    <t>E) Anticipated Adult Grub Fee</t>
  </si>
  <si>
    <t>F) Anticipated Youth Grub Fee</t>
  </si>
  <si>
    <t>** The above worksheet is a tool…  Some campsites and activities will have a set fixed price regardless of headcount.  Always attempt to be concervative with food budgets and estimates of participants attending.  This will help avoid going over budget.  The ultimate GOAL is to price any activity at cost.  If your program breaks even you have hit the BULLSEYE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</si>
</sst>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409]mmm\-yy"/>
    <numFmt numFmtId="165" formatCode="&quot;$&quot;#,##0.00"/>
    <numFmt numFmtId="166" formatCode="&quot;$&quot;#,##0"/>
  </numFmts>
  <fonts count="4">
    <font>
      <sz val="11.0"/>
      <color theme="1"/>
      <name val="Arial"/>
    </font>
    <font>
      <sz val="11.0"/>
      <color theme="1"/>
      <name val="Calibri"/>
    </font>
    <font/>
    <font>
      <b/>
      <sz val="11.0"/>
      <color theme="1"/>
      <name val="Calibri"/>
    </font>
  </fonts>
  <fills count="9">
    <fill>
      <patternFill patternType="none"/>
    </fill>
    <fill>
      <patternFill patternType="lightGray"/>
    </fill>
    <fill>
      <patternFill patternType="solid">
        <fgColor rgb="FFD8D8D8"/>
        <bgColor rgb="FFD8D8D8"/>
      </patternFill>
    </fill>
    <fill>
      <patternFill patternType="solid">
        <fgColor rgb="FFB6DDE8"/>
        <bgColor rgb="FFB6DDE8"/>
      </patternFill>
    </fill>
    <fill>
      <patternFill patternType="solid">
        <fgColor theme="9"/>
        <bgColor theme="9"/>
      </patternFill>
    </fill>
    <fill>
      <patternFill patternType="solid">
        <fgColor theme="8"/>
        <bgColor theme="8"/>
      </patternFill>
    </fill>
    <fill>
      <patternFill patternType="solid">
        <fgColor theme="7"/>
        <bgColor theme="7"/>
      </patternFill>
    </fill>
    <fill>
      <patternFill patternType="solid">
        <fgColor theme="6"/>
        <bgColor theme="6"/>
      </patternFill>
    </fill>
    <fill>
      <patternFill patternType="solid">
        <fgColor rgb="FFFFFF00"/>
        <bgColor rgb="FFFFFF00"/>
      </patternFill>
    </fill>
  </fills>
  <borders count="38">
    <border/>
    <border>
      <right style="thin">
        <color rgb="FF000000"/>
      </right>
    </border>
    <border>
      <left/>
      <top/>
    </border>
    <border>
      <top/>
    </border>
    <border>
      <right/>
      <top/>
    </border>
    <border>
      <left/>
      <bottom/>
    </border>
    <border>
      <bottom/>
    </border>
    <border>
      <right/>
      <bottom/>
    </border>
    <border>
      <bottom style="medium">
        <color rgb="FF000000"/>
      </bottom>
    </border>
    <border>
      <bottom style="thin">
        <color rgb="FF000000"/>
      </bottom>
    </border>
    <border>
      <left/>
      <top/>
      <bottom style="thin">
        <color rgb="FF000000"/>
      </bottom>
    </border>
    <border>
      <right style="thin">
        <color rgb="FF000000"/>
      </right>
      <bottom style="medium">
        <color rgb="FF000000"/>
      </bottom>
    </border>
    <border>
      <right/>
      <top/>
      <bottom style="thin">
        <color rgb="FF000000"/>
      </bottom>
    </border>
    <border>
      <right style="thin">
        <color rgb="FF000000"/>
      </right>
      <bottom style="thin">
        <color rgb="FF000000"/>
      </bottom>
    </border>
    <border>
      <left/>
      <right/>
      <top/>
      <bottom/>
    </border>
    <border>
      <left/>
      <top/>
      <bottom/>
    </border>
    <border>
      <top/>
      <bottom/>
    </border>
    <border>
      <right/>
      <top/>
      <bottom/>
    </border>
    <border>
      <right style="thin">
        <color rgb="FF000000"/>
      </right>
      <top style="thin">
        <color rgb="FF000000"/>
      </top>
    </border>
    <border>
      <left/>
      <right/>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bottom style="thin">
        <color rgb="FF000000"/>
      </bottom>
    </border>
    <border>
      <right style="thin">
        <color rgb="FF000000"/>
      </right>
      <top/>
      <bottom style="thin">
        <color rgb="FF000000"/>
      </bottom>
    </border>
    <border>
      <top style="thin">
        <color rgb="FF000000"/>
      </top>
      <bottom style="thin">
        <color rgb="FF000000"/>
      </bottom>
    </border>
    <border>
      <left/>
      <top style="thin">
        <color rgb="FF000000"/>
      </top>
      <bottom style="thin">
        <color rgb="FF000000"/>
      </bottom>
    </border>
    <border>
      <right/>
      <top style="thin">
        <color rgb="FF000000"/>
      </top>
      <bottom style="thin">
        <color rgb="FF000000"/>
      </bottom>
    </border>
    <border>
      <left/>
      <top style="thin">
        <color rgb="FF000000"/>
      </top>
    </border>
    <border>
      <top style="thin">
        <color rgb="FF000000"/>
      </top>
    </border>
    <border>
      <right/>
      <top style="thin">
        <color rgb="FF000000"/>
      </top>
    </border>
    <border>
      <left/>
    </border>
    <border>
      <right/>
    </border>
    <border>
      <left/>
      <bottom style="thin">
        <color rgb="FF000000"/>
      </bottom>
    </border>
    <border>
      <right/>
      <bottom style="thin">
        <color rgb="FF000000"/>
      </bottom>
    </border>
    <border>
      <left style="thin">
        <color rgb="FF000000"/>
      </left>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101">
    <xf borderId="0" fillId="0" fontId="0" numFmtId="0" xfId="0" applyAlignment="1" applyFont="1">
      <alignment readingOrder="0" shrinkToFit="0" vertical="bottom" wrapText="0"/>
    </xf>
    <xf borderId="0" fillId="0" fontId="1" numFmtId="49" xfId="0" applyAlignment="1" applyFont="1" applyNumberFormat="1">
      <alignment horizontal="center" shrinkToFit="0" vertical="top" wrapText="1"/>
    </xf>
    <xf borderId="1" fillId="0" fontId="2" numFmtId="0" xfId="0" applyBorder="1" applyFont="1"/>
    <xf borderId="2" fillId="2" fontId="1" numFmtId="49" xfId="0" applyAlignment="1" applyBorder="1" applyFill="1" applyFont="1" applyNumberFormat="1">
      <alignment horizontal="center" vertical="center"/>
    </xf>
    <xf borderId="3" fillId="0" fontId="2" numFmtId="0" xfId="0" applyBorder="1" applyFont="1"/>
    <xf borderId="4" fillId="0" fontId="2" numFmtId="0" xfId="0" applyBorder="1" applyFont="1"/>
    <xf borderId="0" fillId="0" fontId="1" numFmtId="0" xfId="0" applyFont="1"/>
    <xf borderId="5" fillId="0" fontId="2" numFmtId="0" xfId="0" applyBorder="1" applyFont="1"/>
    <xf borderId="6" fillId="0" fontId="2" numFmtId="0" xfId="0" applyBorder="1" applyFont="1"/>
    <xf borderId="7" fillId="0" fontId="2" numFmtId="0" xfId="0" applyBorder="1" applyFont="1"/>
    <xf borderId="0" fillId="0" fontId="1" numFmtId="49" xfId="0" applyAlignment="1" applyFont="1" applyNumberFormat="1">
      <alignment horizontal="center" vertical="top"/>
    </xf>
    <xf borderId="8" fillId="0" fontId="1" numFmtId="49" xfId="0" applyAlignment="1" applyBorder="1" applyFont="1" applyNumberFormat="1">
      <alignment horizontal="center" vertical="top"/>
    </xf>
    <xf borderId="9" fillId="0" fontId="1" numFmtId="0" xfId="0" applyBorder="1" applyFont="1"/>
    <xf borderId="8" fillId="0" fontId="2" numFmtId="0" xfId="0" applyBorder="1" applyFont="1"/>
    <xf borderId="10" fillId="3" fontId="1" numFmtId="164" xfId="0" applyAlignment="1" applyBorder="1" applyFill="1" applyFont="1" applyNumberFormat="1">
      <alignment horizontal="center"/>
    </xf>
    <xf borderId="11" fillId="0" fontId="2" numFmtId="0" xfId="0" applyBorder="1" applyFont="1"/>
    <xf borderId="12" fillId="0" fontId="2" numFmtId="0" xfId="0" applyBorder="1" applyFont="1"/>
    <xf borderId="10" fillId="3" fontId="1" numFmtId="49" xfId="0" applyAlignment="1" applyBorder="1" applyFont="1" applyNumberFormat="1">
      <alignment horizontal="center" shrinkToFit="0" wrapText="1"/>
    </xf>
    <xf borderId="13" fillId="0" fontId="1" numFmtId="0" xfId="0" applyBorder="1" applyFont="1"/>
    <xf borderId="0" fillId="0" fontId="1" numFmtId="49" xfId="0" applyFont="1" applyNumberFormat="1"/>
    <xf borderId="1" fillId="0" fontId="1" numFmtId="0" xfId="0" applyBorder="1" applyFont="1"/>
    <xf borderId="14" fillId="4" fontId="1" numFmtId="0" xfId="0" applyBorder="1" applyFill="1" applyFont="1"/>
    <xf borderId="10" fillId="3" fontId="1" numFmtId="49" xfId="0" applyBorder="1" applyFont="1" applyNumberFormat="1"/>
    <xf borderId="15" fillId="4" fontId="1" numFmtId="49" xfId="0" applyBorder="1" applyFont="1" applyNumberFormat="1"/>
    <xf borderId="16" fillId="0" fontId="2" numFmtId="0" xfId="0" applyBorder="1" applyFont="1"/>
    <xf borderId="17" fillId="0" fontId="2" numFmtId="0" xfId="0" applyBorder="1" applyFont="1"/>
    <xf borderId="9" fillId="0" fontId="1" numFmtId="49" xfId="0" applyBorder="1" applyFont="1" applyNumberFormat="1"/>
    <xf borderId="14" fillId="5" fontId="1" numFmtId="0" xfId="0" applyBorder="1" applyFill="1" applyFont="1"/>
    <xf borderId="13" fillId="0" fontId="2" numFmtId="0" xfId="0" applyBorder="1" applyFont="1"/>
    <xf borderId="15" fillId="5" fontId="1" numFmtId="49" xfId="0" applyBorder="1" applyFont="1" applyNumberFormat="1"/>
    <xf borderId="9" fillId="0" fontId="2" numFmtId="0" xfId="0" applyBorder="1" applyFont="1"/>
    <xf borderId="14" fillId="6" fontId="3" numFmtId="0" xfId="0" applyBorder="1" applyFill="1" applyFont="1"/>
    <xf borderId="18" fillId="0" fontId="1" numFmtId="0" xfId="0" applyBorder="1" applyFont="1"/>
    <xf borderId="15" fillId="6" fontId="3" numFmtId="49" xfId="0" applyBorder="1" applyFont="1" applyNumberFormat="1"/>
    <xf borderId="19" fillId="3" fontId="1" numFmtId="1" xfId="0" applyBorder="1" applyFont="1" applyNumberFormat="1"/>
    <xf borderId="14" fillId="7" fontId="1" numFmtId="0" xfId="0" applyBorder="1" applyFill="1" applyFont="1"/>
    <xf borderId="19" fillId="3" fontId="1" numFmtId="0" xfId="0" applyBorder="1" applyFont="1"/>
    <xf borderId="15" fillId="7" fontId="1" numFmtId="49" xfId="0" applyBorder="1" applyFont="1" applyNumberFormat="1"/>
    <xf borderId="20" fillId="3" fontId="1" numFmtId="165" xfId="0" applyAlignment="1" applyBorder="1" applyFont="1" applyNumberFormat="1">
      <alignment horizontal="right"/>
    </xf>
    <xf borderId="21" fillId="0" fontId="2" numFmtId="0" xfId="0" applyBorder="1" applyFont="1"/>
    <xf borderId="10" fillId="4" fontId="1" numFmtId="49" xfId="0" applyBorder="1" applyFont="1" applyNumberFormat="1"/>
    <xf borderId="22" fillId="0" fontId="2" numFmtId="0" xfId="0" applyBorder="1" applyFont="1"/>
    <xf borderId="10" fillId="3" fontId="1" numFmtId="165" xfId="0" applyAlignment="1" applyBorder="1" applyFont="1" applyNumberFormat="1">
      <alignment horizontal="right"/>
    </xf>
    <xf borderId="15" fillId="8" fontId="1" numFmtId="49" xfId="0" applyBorder="1" applyFill="1" applyFont="1" applyNumberFormat="1"/>
    <xf borderId="20" fillId="4" fontId="1" numFmtId="165" xfId="0" applyAlignment="1" applyBorder="1" applyFont="1" applyNumberFormat="1">
      <alignment horizontal="right"/>
    </xf>
    <xf borderId="23" fillId="0" fontId="2" numFmtId="0" xfId="0" applyBorder="1" applyFont="1"/>
    <xf borderId="20" fillId="3" fontId="1" numFmtId="1" xfId="0" applyBorder="1" applyFont="1" applyNumberFormat="1"/>
    <xf borderId="24" fillId="0" fontId="2" numFmtId="0" xfId="0" applyBorder="1" applyFont="1"/>
    <xf borderId="20" fillId="3" fontId="1" numFmtId="4" xfId="0" applyBorder="1" applyFont="1" applyNumberFormat="1"/>
    <xf borderId="20" fillId="3" fontId="1" numFmtId="2" xfId="0" applyBorder="1" applyFont="1" applyNumberFormat="1"/>
    <xf borderId="0" fillId="0" fontId="1" numFmtId="49" xfId="0" applyAlignment="1" applyFont="1" applyNumberFormat="1">
      <alignment horizontal="right"/>
    </xf>
    <xf borderId="1" fillId="0" fontId="1" numFmtId="49" xfId="0" applyAlignment="1" applyBorder="1" applyFont="1" applyNumberFormat="1">
      <alignment horizontal="right"/>
    </xf>
    <xf borderId="10" fillId="3" fontId="1" numFmtId="165" xfId="0" applyBorder="1" applyFont="1" applyNumberFormat="1"/>
    <xf borderId="20" fillId="5" fontId="1" numFmtId="165" xfId="0" applyBorder="1" applyFont="1" applyNumberFormat="1"/>
    <xf borderId="10" fillId="8" fontId="1" numFmtId="49" xfId="0" applyBorder="1" applyFont="1" applyNumberFormat="1"/>
    <xf borderId="25" fillId="3" fontId="1" numFmtId="165" xfId="0" applyBorder="1" applyFont="1" applyNumberFormat="1"/>
    <xf borderId="26" fillId="0" fontId="2" numFmtId="0" xfId="0" applyBorder="1" applyFont="1"/>
    <xf borderId="24" fillId="0" fontId="1" numFmtId="0" xfId="0" applyBorder="1" applyFont="1"/>
    <xf borderId="20" fillId="0" fontId="1" numFmtId="165" xfId="0" applyBorder="1" applyFont="1" applyNumberFormat="1"/>
    <xf borderId="0" fillId="0" fontId="1" numFmtId="165" xfId="0" applyFont="1" applyNumberFormat="1"/>
    <xf borderId="21" fillId="0" fontId="1" numFmtId="0" xfId="0" applyBorder="1" applyFont="1"/>
    <xf borderId="1" fillId="0" fontId="1" numFmtId="165" xfId="0" applyBorder="1" applyFont="1" applyNumberFormat="1"/>
    <xf borderId="27" fillId="8" fontId="1" numFmtId="49" xfId="0" applyAlignment="1" applyBorder="1" applyFont="1" applyNumberFormat="1">
      <alignment horizontal="left" shrinkToFit="0" vertical="top" wrapText="1"/>
    </xf>
    <xf borderId="28" fillId="0" fontId="2" numFmtId="0" xfId="0" applyBorder="1" applyFont="1"/>
    <xf borderId="29" fillId="0" fontId="2" numFmtId="0" xfId="0" applyBorder="1" applyFont="1"/>
    <xf borderId="28" fillId="0" fontId="1" numFmtId="0" xfId="0" applyBorder="1" applyFont="1"/>
    <xf borderId="14" fillId="6" fontId="1" numFmtId="0" xfId="0" applyBorder="1" applyFont="1"/>
    <xf borderId="0" fillId="0" fontId="1" numFmtId="1" xfId="0" applyAlignment="1" applyFont="1" applyNumberFormat="1">
      <alignment horizontal="right"/>
    </xf>
    <xf borderId="30" fillId="0" fontId="2" numFmtId="0" xfId="0" applyBorder="1" applyFont="1"/>
    <xf borderId="31" fillId="0" fontId="2" numFmtId="0" xfId="0" applyBorder="1" applyFont="1"/>
    <xf borderId="1" fillId="0" fontId="1" numFmtId="49" xfId="0" applyBorder="1" applyFont="1" applyNumberFormat="1"/>
    <xf borderId="32" fillId="0" fontId="2" numFmtId="0" xfId="0" applyBorder="1" applyFont="1"/>
    <xf borderId="15" fillId="6" fontId="1" numFmtId="0" xfId="0" applyBorder="1" applyFont="1"/>
    <xf borderId="25" fillId="3" fontId="1" numFmtId="49" xfId="0" applyBorder="1" applyFont="1" applyNumberFormat="1"/>
    <xf borderId="0" fillId="0" fontId="1" numFmtId="2" xfId="0" applyFont="1" applyNumberFormat="1"/>
    <xf borderId="14" fillId="6" fontId="1" numFmtId="1" xfId="0" applyAlignment="1" applyBorder="1" applyFont="1" applyNumberFormat="1">
      <alignment horizontal="right"/>
    </xf>
    <xf borderId="33" fillId="0" fontId="2" numFmtId="0" xfId="0" applyBorder="1" applyFont="1"/>
    <xf borderId="20" fillId="6" fontId="1" numFmtId="165" xfId="0" applyBorder="1" applyFont="1" applyNumberFormat="1"/>
    <xf borderId="0" fillId="0" fontId="1" numFmtId="4" xfId="0" applyFont="1" applyNumberFormat="1"/>
    <xf borderId="34" fillId="0" fontId="1" numFmtId="49" xfId="0" applyBorder="1" applyFont="1" applyNumberFormat="1"/>
    <xf borderId="20" fillId="0" fontId="1" numFmtId="166" xfId="0" applyBorder="1" applyFont="1" applyNumberFormat="1"/>
    <xf borderId="10" fillId="3" fontId="1" numFmtId="49" xfId="0" applyAlignment="1" applyBorder="1" applyFont="1" applyNumberFormat="1">
      <alignment shrinkToFit="0" wrapText="1"/>
    </xf>
    <xf borderId="14" fillId="7" fontId="1" numFmtId="49" xfId="0" applyBorder="1" applyFont="1" applyNumberFormat="1"/>
    <xf borderId="0" fillId="0" fontId="1" numFmtId="0" xfId="0" applyAlignment="1" applyFont="1">
      <alignment horizontal="center"/>
    </xf>
    <xf borderId="10" fillId="7" fontId="1" numFmtId="49" xfId="0" applyAlignment="1" applyBorder="1" applyFont="1" applyNumberFormat="1">
      <alignment horizontal="left"/>
    </xf>
    <xf borderId="10" fillId="3" fontId="1" numFmtId="4" xfId="0" applyBorder="1" applyFont="1" applyNumberFormat="1"/>
    <xf borderId="10" fillId="7" fontId="1" numFmtId="49" xfId="0" applyBorder="1" applyFont="1" applyNumberFormat="1"/>
    <xf borderId="25" fillId="3" fontId="1" numFmtId="4" xfId="0" applyBorder="1" applyFont="1" applyNumberFormat="1"/>
    <xf borderId="14" fillId="7" fontId="1" numFmtId="1" xfId="0" applyAlignment="1" applyBorder="1" applyFont="1" applyNumberFormat="1">
      <alignment horizontal="right"/>
    </xf>
    <xf borderId="20" fillId="3" fontId="1" numFmtId="49" xfId="0" applyAlignment="1" applyBorder="1" applyFont="1" applyNumberFormat="1">
      <alignment shrinkToFit="0" wrapText="1"/>
    </xf>
    <xf borderId="35" fillId="3" fontId="1" numFmtId="165" xfId="0" applyBorder="1" applyFont="1" applyNumberFormat="1"/>
    <xf borderId="36" fillId="7" fontId="1" numFmtId="0" xfId="0" applyAlignment="1" applyBorder="1" applyFont="1">
      <alignment horizontal="center"/>
    </xf>
    <xf borderId="36" fillId="3" fontId="1" numFmtId="1" xfId="0" applyBorder="1" applyFont="1" applyNumberFormat="1"/>
    <xf borderId="20" fillId="7" fontId="1" numFmtId="165" xfId="0" applyBorder="1" applyFont="1" applyNumberFormat="1"/>
    <xf borderId="37" fillId="3" fontId="1" numFmtId="165" xfId="0" applyBorder="1" applyFont="1" applyNumberFormat="1"/>
    <xf borderId="18" fillId="0" fontId="1" numFmtId="49" xfId="0" applyBorder="1" applyFont="1" applyNumberFormat="1"/>
    <xf borderId="37" fillId="7" fontId="1" numFmtId="0" xfId="0" applyBorder="1" applyFont="1"/>
    <xf borderId="0" fillId="0" fontId="1" numFmtId="49" xfId="0" applyAlignment="1" applyFont="1" applyNumberFormat="1">
      <alignment horizontal="center"/>
    </xf>
    <xf borderId="0" fillId="0" fontId="1" numFmtId="1" xfId="0" applyFont="1" applyNumberFormat="1"/>
    <xf borderId="9" fillId="0" fontId="1" numFmtId="165" xfId="0" applyBorder="1" applyFont="1" applyNumberFormat="1"/>
    <xf borderId="0" fillId="0" fontId="1" numFmtId="49" xfId="0" applyAlignment="1" applyFont="1" applyNumberFormat="1">
      <alignment horizontal="left" shrinkToFit="0" vertical="top" wrapText="1"/>
    </xf>
  </cellXfs>
  <cellStyles count="1">
    <cellStyle xfId="0" name="Normal" builtinId="0"/>
  </cellStyles>
  <dxfs count="7">
    <dxf>
      <font>
        <color theme="0"/>
      </font>
      <numFmt numFmtId="0" formatCode="&quot;$&quot;#,##0.00"/>
      <fill>
        <patternFill patternType="solid">
          <fgColor theme="1"/>
          <bgColor theme="1"/>
        </patternFill>
      </fill>
      <border/>
    </dxf>
    <dxf>
      <font/>
      <fill>
        <patternFill patternType="solid">
          <fgColor rgb="FFFF0000"/>
          <bgColor rgb="FFFF0000"/>
        </patternFill>
      </fill>
      <border/>
    </dxf>
    <dxf>
      <font/>
      <fill>
        <patternFill patternType="solid">
          <fgColor rgb="FFB6DDE8"/>
          <bgColor rgb="FFB6DDE8"/>
        </patternFill>
      </fill>
      <border/>
    </dxf>
    <dxf>
      <font>
        <color theme="0"/>
      </font>
      <fill>
        <patternFill patternType="solid">
          <fgColor theme="1"/>
          <bgColor theme="1"/>
        </patternFill>
      </fill>
      <border/>
    </dxf>
    <dxf>
      <font/>
      <fill>
        <patternFill patternType="solid">
          <fgColor rgb="FF92D050"/>
          <bgColor rgb="FF92D050"/>
        </patternFill>
      </fill>
      <border/>
    </dxf>
    <dxf>
      <font/>
      <fill>
        <patternFill patternType="solid">
          <fgColor rgb="FFFFFF00"/>
          <bgColor rgb="FFFFFF00"/>
        </patternFill>
      </fill>
      <border/>
    </dxf>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ht="14.25" customHeight="1">
      <c r="A1" s="1" t="s">
        <v>0</v>
      </c>
      <c r="O1" s="2"/>
    </row>
    <row r="2" ht="14.25" customHeight="1">
      <c r="A2" s="10" t="s">
        <v>3</v>
      </c>
      <c r="O2" s="2"/>
    </row>
    <row r="3" ht="14.25" customHeight="1">
      <c r="A3" s="10" t="s">
        <v>4</v>
      </c>
      <c r="O3" s="2"/>
    </row>
    <row r="4" ht="14.25" customHeight="1">
      <c r="A4" s="11" t="s">
        <v>5</v>
      </c>
      <c r="B4" s="13"/>
      <c r="C4" s="13"/>
      <c r="D4" s="13"/>
      <c r="E4" s="13"/>
      <c r="F4" s="13"/>
      <c r="G4" s="13"/>
      <c r="H4" s="13"/>
      <c r="I4" s="13"/>
      <c r="J4" s="13"/>
      <c r="K4" s="13"/>
      <c r="L4" s="13"/>
      <c r="M4" s="13"/>
      <c r="N4" s="13"/>
      <c r="O4" s="15"/>
    </row>
    <row r="5" ht="14.25" customHeight="1">
      <c r="A5" s="12"/>
      <c r="B5" s="12"/>
      <c r="C5" s="12"/>
      <c r="D5" s="12"/>
      <c r="E5" s="12"/>
      <c r="F5" s="12"/>
      <c r="G5" s="12"/>
      <c r="H5" s="12"/>
      <c r="I5" s="12"/>
      <c r="J5" s="12"/>
      <c r="K5" s="12"/>
      <c r="L5" s="12"/>
      <c r="M5" s="12"/>
      <c r="N5" s="12"/>
      <c r="O5" s="18"/>
    </row>
    <row r="6" ht="14.25" customHeight="1">
      <c r="A6" s="19" t="s">
        <v>8</v>
      </c>
      <c r="G6" s="6"/>
      <c r="H6" s="6"/>
      <c r="I6" s="6"/>
      <c r="J6" s="6"/>
      <c r="K6" s="6"/>
      <c r="L6" s="6"/>
      <c r="M6" s="6"/>
      <c r="N6" s="6"/>
      <c r="O6" s="20"/>
    </row>
    <row r="7" ht="14.25" customHeight="1">
      <c r="A7" s="21" t="s">
        <v>9</v>
      </c>
      <c r="B7" s="23" t="s">
        <v>10</v>
      </c>
      <c r="C7" s="24"/>
      <c r="D7" s="24"/>
      <c r="E7" s="24"/>
      <c r="F7" s="24"/>
      <c r="G7" s="24"/>
      <c r="H7" s="24"/>
      <c r="I7" s="24"/>
      <c r="J7" s="25"/>
      <c r="K7" s="6"/>
      <c r="L7" s="6"/>
      <c r="M7" s="6"/>
      <c r="N7" s="6"/>
      <c r="O7" s="20"/>
    </row>
    <row r="8" ht="14.25" customHeight="1">
      <c r="A8" s="27" t="s">
        <v>9</v>
      </c>
      <c r="B8" s="29" t="s">
        <v>13</v>
      </c>
      <c r="C8" s="24"/>
      <c r="D8" s="24"/>
      <c r="E8" s="24"/>
      <c r="F8" s="24"/>
      <c r="G8" s="24"/>
      <c r="H8" s="24"/>
      <c r="I8" s="24"/>
      <c r="J8" s="24"/>
      <c r="K8" s="25"/>
      <c r="L8" s="6"/>
      <c r="M8" s="6"/>
      <c r="N8" s="6"/>
      <c r="O8" s="20"/>
    </row>
    <row r="9" ht="14.25" customHeight="1">
      <c r="A9" s="31" t="s">
        <v>9</v>
      </c>
      <c r="B9" s="33" t="s">
        <v>16</v>
      </c>
      <c r="C9" s="24"/>
      <c r="D9" s="24"/>
      <c r="E9" s="24"/>
      <c r="F9" s="24"/>
      <c r="G9" s="24"/>
      <c r="H9" s="24"/>
      <c r="I9" s="24"/>
      <c r="J9" s="24"/>
      <c r="K9" s="24"/>
      <c r="L9" s="25"/>
      <c r="M9" s="6"/>
      <c r="N9" s="6"/>
      <c r="O9" s="20"/>
    </row>
    <row r="10" ht="14.25" customHeight="1">
      <c r="A10" s="35" t="s">
        <v>9</v>
      </c>
      <c r="B10" s="37" t="s">
        <v>20</v>
      </c>
      <c r="C10" s="24"/>
      <c r="D10" s="24"/>
      <c r="E10" s="24"/>
      <c r="F10" s="24"/>
      <c r="G10" s="24"/>
      <c r="H10" s="24"/>
      <c r="I10" s="24"/>
      <c r="J10" s="24"/>
      <c r="K10" s="24"/>
      <c r="L10" s="25"/>
      <c r="M10" s="6"/>
      <c r="N10" s="6"/>
      <c r="O10" s="20"/>
    </row>
    <row r="11" ht="14.25" customHeight="1">
      <c r="A11" s="6"/>
      <c r="B11" s="6"/>
      <c r="C11" s="19" t="s">
        <v>21</v>
      </c>
      <c r="I11" s="6" t="s">
        <v>22</v>
      </c>
      <c r="J11" s="6"/>
      <c r="K11" s="6"/>
      <c r="L11" s="6"/>
      <c r="M11" s="6"/>
      <c r="N11" s="6"/>
      <c r="O11" s="20"/>
    </row>
    <row r="12" ht="14.25" customHeight="1">
      <c r="A12" s="6"/>
      <c r="B12" s="6"/>
      <c r="C12" s="19" t="s">
        <v>23</v>
      </c>
      <c r="L12" s="6"/>
      <c r="M12" s="6"/>
      <c r="N12" s="6"/>
      <c r="O12" s="20"/>
    </row>
    <row r="13" ht="14.25" customHeight="1">
      <c r="A13" s="6"/>
      <c r="B13" s="6"/>
      <c r="C13" s="6"/>
      <c r="D13" s="19" t="s">
        <v>24</v>
      </c>
      <c r="I13" s="6" t="s">
        <v>22</v>
      </c>
      <c r="J13" s="6"/>
      <c r="K13" s="6"/>
      <c r="L13" s="6"/>
      <c r="M13" s="6"/>
      <c r="N13" s="6"/>
      <c r="O13" s="20"/>
    </row>
    <row r="14" ht="14.25" customHeight="1">
      <c r="A14" s="12"/>
      <c r="B14" s="12"/>
      <c r="C14" s="26" t="s">
        <v>25</v>
      </c>
      <c r="D14" s="30"/>
      <c r="E14" s="30"/>
      <c r="F14" s="30"/>
      <c r="G14" s="30"/>
      <c r="H14" s="30"/>
      <c r="I14" s="30"/>
      <c r="J14" s="30"/>
      <c r="K14" s="30"/>
      <c r="L14" s="30"/>
      <c r="M14" s="30"/>
      <c r="N14" s="12"/>
      <c r="O14" s="18"/>
    </row>
    <row r="15" ht="14.25" customHeight="1">
      <c r="A15" s="6"/>
      <c r="B15" s="6"/>
      <c r="C15" s="6"/>
      <c r="D15" s="6"/>
      <c r="E15" s="6"/>
      <c r="F15" s="6"/>
      <c r="G15" s="6"/>
      <c r="H15" s="6"/>
      <c r="I15" s="6"/>
      <c r="J15" s="6"/>
      <c r="K15" s="6"/>
      <c r="L15" s="6"/>
      <c r="M15" s="6"/>
      <c r="N15" s="6"/>
      <c r="O15" s="20"/>
    </row>
    <row r="16" ht="14.25" customHeight="1">
      <c r="A16" s="12"/>
      <c r="B16" s="12"/>
      <c r="C16" s="12"/>
      <c r="D16" s="12"/>
      <c r="E16" s="12"/>
      <c r="F16" s="12"/>
      <c r="G16" s="12"/>
      <c r="H16" s="12"/>
      <c r="I16" s="12"/>
      <c r="J16" s="12"/>
      <c r="K16" s="12"/>
      <c r="L16" s="12"/>
      <c r="M16" s="12"/>
      <c r="N16" s="12"/>
      <c r="O16" s="18"/>
    </row>
    <row r="17" ht="14.25" customHeight="1">
      <c r="A17" s="19" t="s">
        <v>27</v>
      </c>
      <c r="N17" s="6"/>
      <c r="O17" s="20"/>
    </row>
    <row r="18" ht="14.25" customHeight="1">
      <c r="A18" s="6"/>
      <c r="B18" s="19" t="s">
        <v>28</v>
      </c>
      <c r="L18" s="6"/>
      <c r="M18" s="6"/>
      <c r="N18" s="6"/>
      <c r="O18" s="20"/>
    </row>
    <row r="19" ht="14.25" customHeight="1">
      <c r="A19" s="6"/>
      <c r="B19" s="43" t="s">
        <v>29</v>
      </c>
      <c r="C19" s="24"/>
      <c r="D19" s="24"/>
      <c r="E19" s="24"/>
      <c r="F19" s="24"/>
      <c r="G19" s="24"/>
      <c r="H19" s="24"/>
      <c r="I19" s="24"/>
      <c r="J19" s="24"/>
      <c r="K19" s="24"/>
      <c r="L19" s="24"/>
      <c r="M19" s="24"/>
      <c r="N19" s="25"/>
      <c r="O19" s="20"/>
    </row>
    <row r="20" ht="14.25" customHeight="1">
      <c r="A20" s="12"/>
      <c r="B20" s="12"/>
      <c r="C20" s="54" t="s">
        <v>30</v>
      </c>
      <c r="D20" s="41"/>
      <c r="E20" s="41"/>
      <c r="F20" s="41"/>
      <c r="G20" s="41"/>
      <c r="H20" s="41"/>
      <c r="I20" s="41"/>
      <c r="J20" s="16"/>
      <c r="K20" s="12"/>
      <c r="L20" s="12"/>
      <c r="M20" s="12"/>
      <c r="N20" s="12"/>
      <c r="O20" s="18"/>
    </row>
    <row r="21" ht="14.25" customHeight="1">
      <c r="A21" s="57"/>
      <c r="B21" s="57"/>
      <c r="C21" s="57"/>
      <c r="D21" s="57"/>
      <c r="E21" s="57"/>
      <c r="F21" s="57"/>
      <c r="G21" s="57"/>
      <c r="H21" s="57"/>
      <c r="I21" s="57"/>
      <c r="J21" s="57"/>
      <c r="K21" s="57"/>
      <c r="L21" s="57"/>
      <c r="M21" s="57"/>
      <c r="N21" s="57"/>
      <c r="O21" s="60"/>
    </row>
    <row r="22" ht="14.25" customHeight="1">
      <c r="A22" s="62" t="s">
        <v>35</v>
      </c>
      <c r="B22" s="63"/>
      <c r="C22" s="63"/>
      <c r="D22" s="63"/>
      <c r="E22" s="63"/>
      <c r="F22" s="63"/>
      <c r="G22" s="63"/>
      <c r="H22" s="63"/>
      <c r="I22" s="63"/>
      <c r="J22" s="63"/>
      <c r="K22" s="63"/>
      <c r="L22" s="63"/>
      <c r="M22" s="64"/>
      <c r="N22" s="65"/>
      <c r="O22" s="32"/>
    </row>
    <row r="23" ht="14.25" customHeight="1">
      <c r="A23" s="68"/>
      <c r="M23" s="69"/>
      <c r="N23" s="6"/>
      <c r="O23" s="20"/>
    </row>
    <row r="24" ht="14.25" customHeight="1">
      <c r="A24" s="68"/>
      <c r="M24" s="69"/>
      <c r="N24" s="6"/>
      <c r="O24" s="20"/>
    </row>
    <row r="25" ht="28.5" customHeight="1">
      <c r="A25" s="71"/>
      <c r="B25" s="30"/>
      <c r="C25" s="30"/>
      <c r="D25" s="30"/>
      <c r="E25" s="30"/>
      <c r="F25" s="30"/>
      <c r="G25" s="30"/>
      <c r="H25" s="30"/>
      <c r="I25" s="30"/>
      <c r="J25" s="30"/>
      <c r="K25" s="30"/>
      <c r="L25" s="30"/>
      <c r="M25" s="76"/>
      <c r="N25" s="12"/>
      <c r="O25" s="18"/>
    </row>
    <row r="26" ht="14.25" customHeight="1">
      <c r="A26" s="57"/>
      <c r="B26" s="57"/>
      <c r="C26" s="57"/>
      <c r="D26" s="57"/>
      <c r="E26" s="57"/>
      <c r="F26" s="57"/>
      <c r="G26" s="57"/>
      <c r="H26" s="57"/>
      <c r="I26" s="57"/>
      <c r="J26" s="57"/>
      <c r="K26" s="57"/>
      <c r="L26" s="57"/>
      <c r="M26" s="57"/>
      <c r="N26" s="57"/>
      <c r="O26" s="60"/>
    </row>
    <row r="27" ht="14.25" customHeight="1">
      <c r="A27" s="62" t="s">
        <v>37</v>
      </c>
      <c r="B27" s="63"/>
      <c r="C27" s="63"/>
      <c r="D27" s="63"/>
      <c r="E27" s="63"/>
      <c r="F27" s="63"/>
      <c r="G27" s="63"/>
      <c r="H27" s="63"/>
      <c r="I27" s="63"/>
      <c r="J27" s="63"/>
      <c r="K27" s="63"/>
      <c r="L27" s="63"/>
      <c r="M27" s="64"/>
      <c r="N27" s="65"/>
      <c r="O27" s="32"/>
    </row>
    <row r="28" ht="14.25" customHeight="1">
      <c r="A28" s="68"/>
      <c r="M28" s="69"/>
      <c r="N28" s="6"/>
      <c r="O28" s="20"/>
    </row>
    <row r="29" ht="14.25" customHeight="1">
      <c r="A29" s="68"/>
      <c r="M29" s="69"/>
      <c r="N29" s="6"/>
      <c r="O29" s="20"/>
    </row>
    <row r="30" ht="14.25" customHeight="1">
      <c r="A30" s="71"/>
      <c r="B30" s="30"/>
      <c r="C30" s="30"/>
      <c r="D30" s="30"/>
      <c r="E30" s="30"/>
      <c r="F30" s="30"/>
      <c r="G30" s="30"/>
      <c r="H30" s="30"/>
      <c r="I30" s="30"/>
      <c r="J30" s="30"/>
      <c r="K30" s="30"/>
      <c r="L30" s="30"/>
      <c r="M30" s="76"/>
      <c r="N30" s="12"/>
      <c r="O30" s="18"/>
    </row>
    <row r="31" ht="14.25" customHeight="1">
      <c r="A31" s="57"/>
      <c r="B31" s="57"/>
      <c r="C31" s="57"/>
      <c r="D31" s="57"/>
      <c r="E31" s="57"/>
      <c r="F31" s="57"/>
      <c r="G31" s="57"/>
      <c r="H31" s="57"/>
      <c r="I31" s="57"/>
      <c r="J31" s="57"/>
      <c r="K31" s="57"/>
      <c r="L31" s="57"/>
      <c r="M31" s="57"/>
      <c r="N31" s="57"/>
      <c r="O31" s="60"/>
    </row>
    <row r="32" ht="14.25" customHeight="1">
      <c r="A32" s="62" t="s">
        <v>38</v>
      </c>
      <c r="B32" s="63"/>
      <c r="C32" s="63"/>
      <c r="D32" s="63"/>
      <c r="E32" s="63"/>
      <c r="F32" s="63"/>
      <c r="G32" s="63"/>
      <c r="H32" s="63"/>
      <c r="I32" s="63"/>
      <c r="J32" s="63"/>
      <c r="K32" s="63"/>
      <c r="L32" s="63"/>
      <c r="M32" s="64"/>
      <c r="N32" s="65"/>
      <c r="O32" s="32"/>
    </row>
    <row r="33" ht="14.25" customHeight="1">
      <c r="A33" s="71"/>
      <c r="B33" s="30"/>
      <c r="C33" s="30"/>
      <c r="D33" s="30"/>
      <c r="E33" s="30"/>
      <c r="F33" s="30"/>
      <c r="G33" s="30"/>
      <c r="H33" s="30"/>
      <c r="I33" s="30"/>
      <c r="J33" s="30"/>
      <c r="K33" s="30"/>
      <c r="L33" s="30"/>
      <c r="M33" s="76"/>
      <c r="N33" s="12"/>
      <c r="O33" s="18"/>
    </row>
    <row r="34" ht="14.25" customHeight="1">
      <c r="A34" s="57"/>
      <c r="B34" s="57"/>
      <c r="C34" s="57"/>
      <c r="D34" s="57"/>
      <c r="E34" s="57"/>
      <c r="F34" s="57"/>
      <c r="G34" s="57"/>
      <c r="H34" s="57"/>
      <c r="I34" s="57"/>
      <c r="J34" s="57"/>
      <c r="K34" s="57"/>
      <c r="L34" s="57"/>
      <c r="M34" s="57"/>
      <c r="N34" s="57"/>
      <c r="O34" s="60"/>
    </row>
    <row r="35" ht="14.25" customHeight="1">
      <c r="A35" s="62" t="s">
        <v>39</v>
      </c>
      <c r="B35" s="63"/>
      <c r="C35" s="63"/>
      <c r="D35" s="63"/>
      <c r="E35" s="63"/>
      <c r="F35" s="63"/>
      <c r="G35" s="63"/>
      <c r="H35" s="63"/>
      <c r="I35" s="63"/>
      <c r="J35" s="63"/>
      <c r="K35" s="63"/>
      <c r="L35" s="63"/>
      <c r="M35" s="64"/>
      <c r="N35" s="65"/>
      <c r="O35" s="32"/>
    </row>
    <row r="36" ht="14.25" customHeight="1">
      <c r="A36" s="71"/>
      <c r="B36" s="30"/>
      <c r="C36" s="30"/>
      <c r="D36" s="30"/>
      <c r="E36" s="30"/>
      <c r="F36" s="30"/>
      <c r="G36" s="30"/>
      <c r="H36" s="30"/>
      <c r="I36" s="30"/>
      <c r="J36" s="30"/>
      <c r="K36" s="30"/>
      <c r="L36" s="30"/>
      <c r="M36" s="76"/>
      <c r="N36" s="12"/>
      <c r="O36" s="18"/>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1">
    <mergeCell ref="A1:O1"/>
    <mergeCell ref="A2:O2"/>
    <mergeCell ref="A3:O3"/>
    <mergeCell ref="A4:O4"/>
    <mergeCell ref="A6:F6"/>
    <mergeCell ref="B7:J7"/>
    <mergeCell ref="B8:K8"/>
    <mergeCell ref="B18:K18"/>
    <mergeCell ref="B19:N19"/>
    <mergeCell ref="C20:J20"/>
    <mergeCell ref="A22:M25"/>
    <mergeCell ref="A27:M30"/>
    <mergeCell ref="A32:M33"/>
    <mergeCell ref="A35:M36"/>
    <mergeCell ref="B9:L9"/>
    <mergeCell ref="B10:L10"/>
    <mergeCell ref="C11:H11"/>
    <mergeCell ref="C12:K12"/>
    <mergeCell ref="D13:H13"/>
    <mergeCell ref="C14:M14"/>
    <mergeCell ref="A17:M17"/>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6.0" topLeftCell="A7" activePane="bottomLeft" state="frozen"/>
      <selection activeCell="B8" sqref="B8" pane="bottomLeft"/>
    </sheetView>
  </sheetViews>
  <sheetFormatPr customHeight="1" defaultColWidth="12.63" defaultRowHeight="15.0"/>
  <cols>
    <col customWidth="1" min="1" max="1" width="8.88"/>
    <col customWidth="1" min="2" max="26" width="8.0"/>
  </cols>
  <sheetData>
    <row r="1" ht="14.25" customHeight="1">
      <c r="A1" s="3" t="s">
        <v>1</v>
      </c>
      <c r="B1" s="4"/>
      <c r="C1" s="4"/>
      <c r="D1" s="4"/>
      <c r="E1" s="4"/>
      <c r="F1" s="4"/>
      <c r="G1" s="4"/>
      <c r="H1" s="4"/>
      <c r="I1" s="4"/>
      <c r="J1" s="4"/>
      <c r="K1" s="4"/>
      <c r="L1" s="5"/>
      <c r="M1" s="6"/>
      <c r="N1" s="6"/>
      <c r="O1" s="6"/>
      <c r="P1" s="6"/>
      <c r="Q1" s="6"/>
      <c r="R1" s="6"/>
      <c r="S1" s="6"/>
      <c r="T1" s="6"/>
      <c r="U1" s="6"/>
      <c r="V1" s="6"/>
      <c r="W1" s="6"/>
      <c r="X1" s="6"/>
      <c r="Y1" s="6"/>
      <c r="Z1" s="6"/>
    </row>
    <row r="2" ht="14.25" customHeight="1">
      <c r="A2" s="7"/>
      <c r="B2" s="8"/>
      <c r="C2" s="8"/>
      <c r="D2" s="8"/>
      <c r="E2" s="8"/>
      <c r="F2" s="8"/>
      <c r="G2" s="8"/>
      <c r="H2" s="8"/>
      <c r="I2" s="8"/>
      <c r="J2" s="8"/>
      <c r="K2" s="8"/>
      <c r="L2" s="9"/>
      <c r="M2" s="6"/>
      <c r="N2" s="6"/>
      <c r="O2" s="6"/>
      <c r="P2" s="6"/>
      <c r="Q2" s="6"/>
      <c r="R2" s="6"/>
      <c r="S2" s="6"/>
      <c r="T2" s="6"/>
      <c r="U2" s="6"/>
      <c r="V2" s="6"/>
      <c r="W2" s="6"/>
      <c r="X2" s="6"/>
      <c r="Y2" s="6"/>
      <c r="Z2" s="6"/>
    </row>
    <row r="3" ht="14.25" customHeight="1">
      <c r="A3" s="6"/>
      <c r="B3" s="6"/>
      <c r="C3" s="6"/>
      <c r="D3" s="6"/>
      <c r="E3" s="6"/>
      <c r="F3" s="6"/>
      <c r="G3" s="6"/>
      <c r="H3" s="6"/>
      <c r="I3" s="6"/>
      <c r="J3" s="6"/>
      <c r="K3" s="6"/>
      <c r="L3" s="6"/>
      <c r="M3" s="6"/>
      <c r="N3" s="6"/>
      <c r="O3" s="6"/>
      <c r="P3" s="6"/>
      <c r="Q3" s="6"/>
      <c r="R3" s="6"/>
      <c r="S3" s="6"/>
      <c r="T3" s="6"/>
      <c r="U3" s="6"/>
      <c r="V3" s="6"/>
      <c r="W3" s="6"/>
      <c r="X3" s="6"/>
      <c r="Y3" s="6"/>
      <c r="Z3" s="6"/>
    </row>
    <row r="4" ht="14.25" customHeight="1">
      <c r="A4" s="12" t="s">
        <v>6</v>
      </c>
      <c r="B4" s="14"/>
      <c r="C4" s="16"/>
      <c r="D4" s="12" t="s">
        <v>7</v>
      </c>
      <c r="E4" s="17"/>
      <c r="F4" s="16"/>
      <c r="G4" s="19"/>
      <c r="H4" s="12" t="s">
        <v>12</v>
      </c>
      <c r="I4" s="30"/>
      <c r="J4" s="19"/>
      <c r="K4" s="26" t="s">
        <v>15</v>
      </c>
      <c r="L4" s="30"/>
      <c r="M4" s="6"/>
      <c r="N4" s="6"/>
      <c r="O4" s="6"/>
      <c r="P4" s="6"/>
      <c r="Q4" s="6"/>
      <c r="R4" s="6"/>
      <c r="S4" s="6"/>
      <c r="T4" s="6"/>
      <c r="U4" s="6"/>
      <c r="V4" s="6"/>
      <c r="W4" s="6"/>
      <c r="X4" s="6"/>
      <c r="Y4" s="6"/>
      <c r="Z4" s="6"/>
    </row>
    <row r="5" ht="14.25" customHeight="1">
      <c r="A5" s="6"/>
      <c r="B5" s="6"/>
      <c r="C5" s="6"/>
      <c r="D5" s="6"/>
      <c r="E5" s="6"/>
      <c r="F5" s="6"/>
      <c r="G5" s="6"/>
      <c r="H5" s="6"/>
      <c r="I5" s="6"/>
      <c r="J5" s="6"/>
      <c r="K5" s="6"/>
      <c r="L5" s="6"/>
      <c r="M5" s="6"/>
      <c r="N5" s="6"/>
      <c r="O5" s="6"/>
      <c r="P5" s="6"/>
      <c r="Q5" s="6"/>
      <c r="R5" s="6"/>
      <c r="S5" s="6"/>
      <c r="T5" s="6"/>
      <c r="U5" s="6"/>
      <c r="V5" s="6"/>
      <c r="W5" s="6"/>
      <c r="X5" s="6"/>
      <c r="Y5" s="6"/>
      <c r="Z5" s="6"/>
    </row>
    <row r="6" ht="14.25" customHeight="1">
      <c r="A6" s="12" t="s">
        <v>17</v>
      </c>
      <c r="B6" s="30"/>
      <c r="C6" s="30"/>
      <c r="D6" s="34"/>
      <c r="E6" s="26" t="s">
        <v>19</v>
      </c>
      <c r="F6" s="34"/>
      <c r="G6" s="6"/>
      <c r="H6" s="6"/>
      <c r="I6" s="6"/>
      <c r="J6" s="6"/>
      <c r="K6" s="6"/>
      <c r="L6" s="6"/>
      <c r="M6" s="6"/>
      <c r="N6" s="6"/>
      <c r="O6" s="6"/>
      <c r="P6" s="6"/>
      <c r="Q6" s="6"/>
      <c r="R6" s="6"/>
      <c r="S6" s="6"/>
      <c r="T6" s="6"/>
      <c r="U6" s="6"/>
      <c r="V6" s="6"/>
      <c r="W6" s="6"/>
      <c r="X6" s="6"/>
      <c r="Y6" s="6"/>
      <c r="Z6" s="6"/>
    </row>
    <row r="7" ht="14.25" customHeight="1">
      <c r="A7" s="6"/>
      <c r="B7" s="6"/>
      <c r="C7" s="6"/>
      <c r="D7" s="6"/>
      <c r="E7" s="6"/>
      <c r="F7" s="6"/>
      <c r="G7" s="6"/>
      <c r="H7" s="6"/>
      <c r="I7" s="6"/>
      <c r="J7" s="6"/>
      <c r="K7" s="6"/>
      <c r="L7" s="6"/>
      <c r="M7" s="6"/>
      <c r="N7" s="6"/>
      <c r="O7" s="6"/>
      <c r="P7" s="6"/>
      <c r="Q7" s="6"/>
      <c r="R7" s="6"/>
      <c r="S7" s="6"/>
      <c r="T7" s="6"/>
      <c r="U7" s="6"/>
      <c r="V7" s="6"/>
      <c r="W7" s="6"/>
      <c r="X7" s="6"/>
      <c r="Y7" s="6"/>
      <c r="Z7" s="6"/>
    </row>
    <row r="8" ht="14.25" customHeight="1">
      <c r="A8" s="21" t="s">
        <v>9</v>
      </c>
      <c r="B8" s="21"/>
      <c r="C8" s="21"/>
      <c r="D8" s="21"/>
      <c r="E8" s="21"/>
      <c r="F8" s="21"/>
      <c r="G8" s="21"/>
      <c r="H8" s="21"/>
      <c r="I8" s="21"/>
      <c r="J8" s="21"/>
      <c r="K8" s="21"/>
      <c r="L8" s="21"/>
      <c r="M8" s="6"/>
      <c r="N8" s="6"/>
      <c r="O8" s="6"/>
      <c r="P8" s="6"/>
      <c r="Q8" s="6"/>
      <c r="R8" s="6"/>
      <c r="S8" s="6"/>
      <c r="T8" s="6"/>
      <c r="U8" s="6"/>
      <c r="V8" s="6"/>
      <c r="W8" s="6"/>
      <c r="X8" s="6"/>
      <c r="Y8" s="6"/>
      <c r="Z8" s="6"/>
    </row>
    <row r="9" ht="14.25" customHeight="1">
      <c r="A9" s="40" t="s">
        <v>26</v>
      </c>
      <c r="B9" s="41"/>
      <c r="C9" s="16"/>
      <c r="D9" s="21"/>
      <c r="E9" s="21"/>
      <c r="F9" s="21"/>
      <c r="G9" s="21"/>
      <c r="H9" s="42"/>
      <c r="I9" s="16"/>
      <c r="J9" s="21"/>
      <c r="K9" s="44">
        <f>IFERROR(H9/(D6+F6),0)</f>
        <v>0</v>
      </c>
      <c r="L9" s="39"/>
      <c r="M9" s="6"/>
      <c r="N9" s="6"/>
      <c r="O9" s="6"/>
      <c r="P9" s="6"/>
      <c r="Q9" s="6"/>
      <c r="R9" s="6"/>
      <c r="S9" s="6"/>
      <c r="T9" s="6"/>
      <c r="U9" s="6"/>
      <c r="V9" s="6"/>
      <c r="W9" s="6"/>
      <c r="X9" s="6"/>
      <c r="Y9" s="6"/>
      <c r="Z9" s="6"/>
    </row>
    <row r="10" ht="14.25" customHeight="1">
      <c r="A10" s="21"/>
      <c r="B10" s="21"/>
      <c r="C10" s="21"/>
      <c r="D10" s="21"/>
      <c r="E10" s="21"/>
      <c r="F10" s="21"/>
      <c r="G10" s="21"/>
      <c r="H10" s="21"/>
      <c r="I10" s="21"/>
      <c r="J10" s="21"/>
      <c r="K10" s="21"/>
      <c r="L10" s="21"/>
      <c r="M10" s="6"/>
      <c r="N10" s="6"/>
      <c r="O10" s="6"/>
      <c r="P10" s="6"/>
      <c r="Q10" s="6"/>
      <c r="R10" s="6"/>
      <c r="S10" s="6"/>
      <c r="T10" s="6"/>
      <c r="U10" s="6"/>
      <c r="V10" s="6"/>
      <c r="W10" s="6"/>
      <c r="X10" s="6"/>
      <c r="Y10" s="6"/>
      <c r="Z10" s="6"/>
    </row>
    <row r="11" ht="14.25" customHeight="1">
      <c r="A11" s="27" t="s">
        <v>9</v>
      </c>
      <c r="B11" s="27"/>
      <c r="C11" s="27"/>
      <c r="D11" s="27"/>
      <c r="E11" s="27"/>
      <c r="F11" s="27"/>
      <c r="G11" s="27"/>
      <c r="H11" s="27"/>
      <c r="I11" s="27"/>
      <c r="J11" s="27"/>
      <c r="K11" s="27"/>
      <c r="L11" s="27"/>
      <c r="M11" s="6"/>
      <c r="N11" s="6"/>
      <c r="O11" s="6"/>
      <c r="P11" s="6"/>
      <c r="Q11" s="6"/>
      <c r="R11" s="6"/>
      <c r="S11" s="6"/>
      <c r="T11" s="6"/>
      <c r="U11" s="6"/>
      <c r="V11" s="6"/>
      <c r="W11" s="6"/>
      <c r="X11" s="6"/>
      <c r="Y11" s="6"/>
      <c r="Z11" s="6"/>
    </row>
    <row r="12" ht="14.25" customHeight="1">
      <c r="A12" s="29" t="s">
        <v>31</v>
      </c>
      <c r="B12" s="24"/>
      <c r="C12" s="25"/>
      <c r="D12" s="46"/>
      <c r="E12" s="47"/>
      <c r="F12" s="39"/>
      <c r="G12" s="48"/>
      <c r="H12" s="47"/>
      <c r="I12" s="39"/>
      <c r="J12" s="49"/>
      <c r="K12" s="47"/>
      <c r="L12" s="39"/>
      <c r="M12" s="6"/>
      <c r="N12" s="6"/>
      <c r="O12" s="6"/>
      <c r="P12" s="6"/>
      <c r="Q12" s="6"/>
      <c r="R12" s="6"/>
      <c r="S12" s="6"/>
      <c r="T12" s="6"/>
      <c r="U12" s="6"/>
      <c r="V12" s="6"/>
      <c r="W12" s="6"/>
      <c r="X12" s="6"/>
      <c r="Y12" s="6"/>
      <c r="Z12" s="6"/>
    </row>
    <row r="13" ht="14.25" customHeight="1">
      <c r="A13" s="29" t="s">
        <v>32</v>
      </c>
      <c r="B13" s="24"/>
      <c r="C13" s="25"/>
      <c r="D13" s="52"/>
      <c r="E13" s="41"/>
      <c r="F13" s="16"/>
      <c r="G13" s="53">
        <f>IFERROR((G12/J12)*D13,0)</f>
        <v>0</v>
      </c>
      <c r="H13" s="47"/>
      <c r="I13" s="39"/>
      <c r="J13" s="27"/>
      <c r="K13" s="27"/>
      <c r="L13" s="27"/>
      <c r="M13" s="6"/>
      <c r="N13" s="6"/>
      <c r="O13" s="6"/>
      <c r="P13" s="6"/>
      <c r="Q13" s="6"/>
      <c r="R13" s="6"/>
      <c r="S13" s="6"/>
      <c r="T13" s="6"/>
      <c r="U13" s="6"/>
      <c r="V13" s="6"/>
      <c r="W13" s="6"/>
      <c r="X13" s="6"/>
      <c r="Y13" s="6"/>
      <c r="Z13" s="6"/>
    </row>
    <row r="14" ht="14.25" customHeight="1">
      <c r="A14" s="29" t="s">
        <v>33</v>
      </c>
      <c r="B14" s="24"/>
      <c r="C14" s="25"/>
      <c r="D14" s="55"/>
      <c r="E14" s="47"/>
      <c r="F14" s="56"/>
      <c r="G14" s="27"/>
      <c r="H14" s="27"/>
      <c r="I14" s="27"/>
      <c r="J14" s="27"/>
      <c r="K14" s="27"/>
      <c r="L14" s="27"/>
      <c r="M14" s="6"/>
      <c r="N14" s="6"/>
      <c r="O14" s="6"/>
      <c r="P14" s="6"/>
      <c r="Q14" s="6"/>
      <c r="R14" s="6"/>
      <c r="S14" s="6"/>
      <c r="T14" s="6"/>
      <c r="U14" s="6"/>
      <c r="V14" s="6"/>
      <c r="W14" s="6"/>
      <c r="X14" s="6"/>
      <c r="Y14" s="6"/>
      <c r="Z14" s="6"/>
    </row>
    <row r="15" ht="14.25" customHeight="1">
      <c r="A15" s="29" t="s">
        <v>34</v>
      </c>
      <c r="B15" s="24"/>
      <c r="C15" s="25"/>
      <c r="D15" s="27"/>
      <c r="E15" s="27"/>
      <c r="F15" s="27"/>
      <c r="G15" s="27"/>
      <c r="H15" s="53">
        <f>IFERROR((G13+D14)*D12,0)</f>
        <v>0</v>
      </c>
      <c r="I15" s="39"/>
      <c r="J15" s="27"/>
      <c r="K15" s="53">
        <f>IFERROR(H15/(D6+F6),0)</f>
        <v>0</v>
      </c>
      <c r="L15" s="39"/>
      <c r="M15" s="6"/>
      <c r="N15" s="6"/>
      <c r="O15" s="6"/>
      <c r="P15" s="6"/>
      <c r="Q15" s="6"/>
      <c r="R15" s="6"/>
      <c r="S15" s="6"/>
      <c r="T15" s="6"/>
      <c r="U15" s="6"/>
      <c r="V15" s="6"/>
      <c r="W15" s="6"/>
      <c r="X15" s="6"/>
      <c r="Y15" s="6"/>
      <c r="Z15" s="6"/>
    </row>
    <row r="16" ht="14.25" customHeight="1">
      <c r="A16" s="66" t="s">
        <v>9</v>
      </c>
      <c r="B16" s="66"/>
      <c r="C16" s="66"/>
      <c r="D16" s="66"/>
      <c r="E16" s="66"/>
      <c r="F16" s="66"/>
      <c r="G16" s="66"/>
      <c r="H16" s="66"/>
      <c r="I16" s="66"/>
      <c r="J16" s="66"/>
      <c r="K16" s="66"/>
      <c r="L16" s="66"/>
      <c r="M16" s="6"/>
      <c r="N16" s="6"/>
      <c r="O16" s="6"/>
      <c r="P16" s="6"/>
      <c r="Q16" s="6"/>
      <c r="R16" s="6"/>
      <c r="S16" s="6"/>
      <c r="T16" s="6"/>
      <c r="U16" s="6"/>
      <c r="V16" s="6"/>
      <c r="W16" s="6"/>
      <c r="X16" s="6"/>
      <c r="Y16" s="6"/>
      <c r="Z16" s="6"/>
    </row>
    <row r="17" ht="14.25" customHeight="1">
      <c r="A17" s="72" t="s">
        <v>36</v>
      </c>
      <c r="B17" s="24"/>
      <c r="C17" s="24"/>
      <c r="D17" s="24"/>
      <c r="E17" s="24"/>
      <c r="F17" s="24"/>
      <c r="G17" s="24"/>
      <c r="H17" s="24"/>
      <c r="I17" s="24"/>
      <c r="J17" s="24"/>
      <c r="K17" s="25"/>
      <c r="L17" s="66"/>
      <c r="M17" s="6"/>
      <c r="N17" s="6"/>
      <c r="O17" s="74"/>
      <c r="P17" s="6"/>
      <c r="Q17" s="6"/>
      <c r="R17" s="6"/>
      <c r="S17" s="6"/>
      <c r="T17" s="6"/>
      <c r="U17" s="6"/>
      <c r="V17" s="6"/>
      <c r="W17" s="6"/>
      <c r="X17" s="6"/>
      <c r="Y17" s="6"/>
      <c r="Z17" s="6"/>
    </row>
    <row r="18" ht="14.25" customHeight="1">
      <c r="A18" s="75">
        <v>1.0</v>
      </c>
      <c r="B18" s="22"/>
      <c r="C18" s="41"/>
      <c r="D18" s="41"/>
      <c r="E18" s="41"/>
      <c r="F18" s="16"/>
      <c r="G18" s="66"/>
      <c r="H18" s="52"/>
      <c r="I18" s="16"/>
      <c r="J18" s="66"/>
      <c r="K18" s="77">
        <f>IFERROR(H18/(D6+F6),0)</f>
        <v>0</v>
      </c>
      <c r="L18" s="39"/>
      <c r="M18" s="6"/>
      <c r="N18" s="6"/>
      <c r="O18" s="78"/>
      <c r="P18" s="6"/>
      <c r="Q18" s="6"/>
      <c r="R18" s="6"/>
      <c r="S18" s="6"/>
      <c r="T18" s="6"/>
      <c r="U18" s="6"/>
      <c r="V18" s="6"/>
      <c r="W18" s="6"/>
      <c r="X18" s="6"/>
      <c r="Y18" s="6"/>
      <c r="Z18" s="6"/>
    </row>
    <row r="19" ht="14.25" customHeight="1">
      <c r="A19" s="75">
        <v>2.0</v>
      </c>
      <c r="B19" s="73"/>
      <c r="C19" s="47"/>
      <c r="D19" s="47"/>
      <c r="E19" s="47"/>
      <c r="F19" s="56"/>
      <c r="G19" s="66"/>
      <c r="H19" s="52"/>
      <c r="I19" s="16"/>
      <c r="J19" s="66"/>
      <c r="K19" s="77">
        <f>IFERROR(H19/(D6+F6),0)</f>
        <v>0</v>
      </c>
      <c r="L19" s="39"/>
      <c r="M19" s="6"/>
      <c r="N19" s="6"/>
      <c r="O19" s="6"/>
      <c r="P19" s="6"/>
      <c r="Q19" s="6"/>
      <c r="R19" s="6"/>
      <c r="S19" s="6"/>
      <c r="T19" s="6"/>
      <c r="U19" s="6"/>
      <c r="V19" s="6"/>
      <c r="W19" s="6"/>
      <c r="X19" s="6"/>
      <c r="Y19" s="6"/>
      <c r="Z19" s="6"/>
    </row>
    <row r="20" ht="14.25" customHeight="1">
      <c r="A20" s="75">
        <v>3.0</v>
      </c>
      <c r="B20" s="73"/>
      <c r="C20" s="47"/>
      <c r="D20" s="47"/>
      <c r="E20" s="47"/>
      <c r="F20" s="56"/>
      <c r="G20" s="66"/>
      <c r="H20" s="52"/>
      <c r="I20" s="16"/>
      <c r="J20" s="66"/>
      <c r="K20" s="77">
        <f>IFERROR(H20/(D6+F6),0)</f>
        <v>0</v>
      </c>
      <c r="L20" s="39"/>
      <c r="M20" s="6"/>
      <c r="N20" s="6"/>
      <c r="O20" s="6"/>
      <c r="P20" s="6"/>
      <c r="Q20" s="6"/>
      <c r="R20" s="6"/>
      <c r="S20" s="6"/>
      <c r="T20" s="6"/>
      <c r="U20" s="6"/>
      <c r="V20" s="6"/>
      <c r="W20" s="6"/>
      <c r="X20" s="6"/>
      <c r="Y20" s="6"/>
      <c r="Z20" s="6"/>
    </row>
    <row r="21" ht="14.25" customHeight="1">
      <c r="A21" s="75">
        <v>4.0</v>
      </c>
      <c r="B21" s="73"/>
      <c r="C21" s="47"/>
      <c r="D21" s="47"/>
      <c r="E21" s="47"/>
      <c r="F21" s="56"/>
      <c r="G21" s="66"/>
      <c r="H21" s="52"/>
      <c r="I21" s="16"/>
      <c r="J21" s="66"/>
      <c r="K21" s="77">
        <f>IFERROR(H21/(D6+F6),0)</f>
        <v>0</v>
      </c>
      <c r="L21" s="39"/>
      <c r="M21" s="6"/>
      <c r="N21" s="6"/>
      <c r="O21" s="6"/>
      <c r="P21" s="6"/>
      <c r="Q21" s="6"/>
      <c r="R21" s="6"/>
      <c r="S21" s="6"/>
      <c r="T21" s="6"/>
      <c r="U21" s="6"/>
      <c r="V21" s="6"/>
      <c r="W21" s="6"/>
      <c r="X21" s="6"/>
      <c r="Y21" s="6"/>
      <c r="Z21" s="6"/>
    </row>
    <row r="22" ht="14.25" customHeight="1">
      <c r="A22" s="66"/>
      <c r="B22" s="66"/>
      <c r="C22" s="66"/>
      <c r="D22" s="66"/>
      <c r="E22" s="66"/>
      <c r="F22" s="66"/>
      <c r="G22" s="66"/>
      <c r="H22" s="66"/>
      <c r="I22" s="66"/>
      <c r="J22" s="66"/>
      <c r="K22" s="66"/>
      <c r="L22" s="66"/>
      <c r="M22" s="6"/>
      <c r="N22" s="6"/>
      <c r="O22" s="6"/>
      <c r="P22" s="6"/>
      <c r="Q22" s="6"/>
      <c r="R22" s="6"/>
      <c r="S22" s="6"/>
      <c r="T22" s="6"/>
      <c r="U22" s="6"/>
      <c r="V22" s="6"/>
      <c r="W22" s="6"/>
      <c r="X22" s="6"/>
      <c r="Y22" s="6"/>
      <c r="Z22" s="6"/>
    </row>
    <row r="23" ht="14.25" customHeight="1">
      <c r="A23" s="6"/>
      <c r="B23" s="6"/>
      <c r="C23" s="6"/>
      <c r="D23" s="6"/>
      <c r="E23" s="6"/>
      <c r="F23" s="6"/>
      <c r="G23" s="6"/>
      <c r="H23" s="26" t="s">
        <v>12</v>
      </c>
      <c r="I23" s="26"/>
      <c r="J23" s="6"/>
      <c r="K23" s="26" t="s">
        <v>15</v>
      </c>
      <c r="L23" s="30"/>
      <c r="M23" s="6"/>
      <c r="N23" s="6"/>
      <c r="O23" s="6"/>
      <c r="P23" s="6"/>
      <c r="Q23" s="6"/>
      <c r="R23" s="6"/>
      <c r="S23" s="6"/>
      <c r="T23" s="6"/>
      <c r="U23" s="6"/>
      <c r="V23" s="6"/>
      <c r="W23" s="6"/>
      <c r="X23" s="6"/>
      <c r="Y23" s="6"/>
      <c r="Z23" s="6"/>
    </row>
    <row r="24" ht="14.25" customHeight="1">
      <c r="A24" s="6" t="s">
        <v>41</v>
      </c>
      <c r="F24" s="6"/>
      <c r="G24" s="6"/>
      <c r="H24" s="58"/>
      <c r="I24" s="39"/>
      <c r="J24" s="6"/>
      <c r="K24" s="80">
        <f>IFERROR(IF(H24/(D6+F6)&lt;10,10,ROUNDUP(H24/(D6+F6),0)),0)</f>
        <v>0</v>
      </c>
      <c r="L24" s="39"/>
      <c r="M24" s="6"/>
      <c r="N24" s="6"/>
      <c r="O24" s="6"/>
      <c r="P24" s="6"/>
      <c r="Q24" s="6"/>
      <c r="R24" s="6"/>
      <c r="S24" s="6"/>
      <c r="T24" s="6"/>
      <c r="U24" s="6"/>
      <c r="V24" s="6"/>
      <c r="W24" s="6"/>
      <c r="X24" s="6"/>
      <c r="Y24" s="6"/>
      <c r="Z24" s="6"/>
    </row>
    <row r="25" ht="14.25" customHeight="1">
      <c r="A25" s="19" t="s">
        <v>42</v>
      </c>
      <c r="M25" s="6"/>
      <c r="N25" s="6"/>
      <c r="O25" s="6"/>
      <c r="P25" s="6"/>
      <c r="Q25" s="6"/>
      <c r="R25" s="6"/>
      <c r="S25" s="6"/>
      <c r="T25" s="6"/>
      <c r="U25" s="6"/>
      <c r="V25" s="6"/>
      <c r="W25" s="6"/>
      <c r="X25" s="6"/>
      <c r="Y25" s="6"/>
      <c r="Z25" s="6"/>
    </row>
    <row r="26" ht="14.25"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ht="14.25" customHeight="1">
      <c r="A27" s="35" t="s">
        <v>9</v>
      </c>
      <c r="B27" s="35"/>
      <c r="C27" s="35"/>
      <c r="D27" s="35"/>
      <c r="E27" s="35"/>
      <c r="F27" s="35"/>
      <c r="G27" s="35"/>
      <c r="H27" s="35"/>
      <c r="I27" s="35"/>
      <c r="J27" s="35"/>
      <c r="K27" s="35"/>
      <c r="L27" s="35"/>
      <c r="M27" s="6"/>
      <c r="N27" s="6"/>
      <c r="O27" s="6"/>
      <c r="P27" s="6"/>
      <c r="Q27" s="6"/>
      <c r="R27" s="6"/>
      <c r="S27" s="6"/>
      <c r="T27" s="6"/>
      <c r="U27" s="6"/>
      <c r="V27" s="6"/>
      <c r="W27" s="6"/>
      <c r="X27" s="6"/>
      <c r="Y27" s="6"/>
      <c r="Z27" s="6"/>
    </row>
    <row r="28" ht="14.25" customHeight="1">
      <c r="A28" s="37" t="s">
        <v>44</v>
      </c>
      <c r="B28" s="24"/>
      <c r="C28" s="24"/>
      <c r="D28" s="24"/>
      <c r="E28" s="24"/>
      <c r="F28" s="24"/>
      <c r="G28" s="24"/>
      <c r="H28" s="24"/>
      <c r="I28" s="24"/>
      <c r="J28" s="24"/>
      <c r="K28" s="24"/>
      <c r="L28" s="25"/>
      <c r="M28" s="6"/>
      <c r="N28" s="6"/>
      <c r="O28" s="6"/>
      <c r="P28" s="6"/>
      <c r="Q28" s="6"/>
      <c r="R28" s="6"/>
      <c r="S28" s="6"/>
      <c r="T28" s="6"/>
      <c r="U28" s="6"/>
      <c r="V28" s="6"/>
      <c r="W28" s="6"/>
      <c r="X28" s="6"/>
      <c r="Y28" s="6"/>
      <c r="Z28" s="6"/>
    </row>
    <row r="29" ht="14.25" customHeight="1">
      <c r="A29" s="82"/>
      <c r="B29" s="84" t="s">
        <v>45</v>
      </c>
      <c r="C29" s="16"/>
      <c r="D29" s="82"/>
      <c r="E29" s="86" t="s">
        <v>46</v>
      </c>
      <c r="F29" s="16"/>
      <c r="G29" s="82"/>
      <c r="H29" s="86" t="s">
        <v>47</v>
      </c>
      <c r="I29" s="16"/>
      <c r="J29" s="82"/>
      <c r="K29" s="82"/>
      <c r="L29" s="82"/>
      <c r="M29" s="6"/>
      <c r="N29" s="6"/>
      <c r="O29" s="6"/>
      <c r="P29" s="6"/>
      <c r="Q29" s="6"/>
      <c r="R29" s="6"/>
      <c r="S29" s="6"/>
      <c r="T29" s="6"/>
      <c r="U29" s="6"/>
      <c r="V29" s="6"/>
      <c r="W29" s="6"/>
      <c r="X29" s="6"/>
      <c r="Y29" s="6"/>
      <c r="Z29" s="6"/>
    </row>
    <row r="30" ht="14.25" customHeight="1">
      <c r="A30" s="88">
        <v>1.0</v>
      </c>
      <c r="B30" s="89"/>
      <c r="C30" s="47"/>
      <c r="D30" s="39"/>
      <c r="E30" s="90"/>
      <c r="F30" s="91" t="s">
        <v>48</v>
      </c>
      <c r="G30" s="92"/>
      <c r="H30" s="93">
        <f t="shared" ref="H30:H33" si="1">IFERROR(E30*G30,0)</f>
        <v>0</v>
      </c>
      <c r="I30" s="39"/>
      <c r="J30" s="35"/>
      <c r="K30" s="93">
        <f t="shared" ref="K30:K33" si="2">IF(E30&gt;0,E30,0)</f>
        <v>0</v>
      </c>
      <c r="L30" s="39"/>
      <c r="M30" s="6"/>
      <c r="N30" s="6"/>
      <c r="O30" s="6"/>
      <c r="P30" s="6"/>
      <c r="Q30" s="6"/>
      <c r="R30" s="6"/>
      <c r="S30" s="6"/>
      <c r="T30" s="6"/>
      <c r="U30" s="6"/>
      <c r="V30" s="6"/>
      <c r="W30" s="6"/>
      <c r="X30" s="6"/>
      <c r="Y30" s="6"/>
      <c r="Z30" s="6"/>
    </row>
    <row r="31" ht="14.25" customHeight="1">
      <c r="A31" s="88">
        <v>2.0</v>
      </c>
      <c r="B31" s="89"/>
      <c r="C31" s="47"/>
      <c r="D31" s="39"/>
      <c r="E31" s="94"/>
      <c r="F31" s="91" t="s">
        <v>48</v>
      </c>
      <c r="G31" s="92"/>
      <c r="H31" s="93">
        <f t="shared" si="1"/>
        <v>0</v>
      </c>
      <c r="I31" s="39"/>
      <c r="J31" s="35"/>
      <c r="K31" s="93">
        <f t="shared" si="2"/>
        <v>0</v>
      </c>
      <c r="L31" s="39"/>
      <c r="M31" s="6"/>
      <c r="N31" s="6"/>
      <c r="O31" s="6"/>
      <c r="P31" s="6"/>
      <c r="Q31" s="6"/>
      <c r="R31" s="6"/>
      <c r="S31" s="6"/>
      <c r="T31" s="6"/>
      <c r="U31" s="6"/>
      <c r="V31" s="6"/>
      <c r="W31" s="6"/>
      <c r="X31" s="6"/>
      <c r="Y31" s="6"/>
      <c r="Z31" s="6"/>
    </row>
    <row r="32" ht="16.5" customHeight="1">
      <c r="A32" s="88">
        <v>3.0</v>
      </c>
      <c r="B32" s="89"/>
      <c r="C32" s="47"/>
      <c r="D32" s="39"/>
      <c r="E32" s="94"/>
      <c r="F32" s="91" t="s">
        <v>48</v>
      </c>
      <c r="G32" s="92"/>
      <c r="H32" s="93">
        <f t="shared" si="1"/>
        <v>0</v>
      </c>
      <c r="I32" s="39"/>
      <c r="J32" s="35"/>
      <c r="K32" s="93">
        <f t="shared" si="2"/>
        <v>0</v>
      </c>
      <c r="L32" s="39"/>
      <c r="M32" s="6"/>
      <c r="N32" s="6"/>
      <c r="O32" s="6"/>
      <c r="P32" s="6"/>
      <c r="Q32" s="6"/>
      <c r="R32" s="6"/>
      <c r="S32" s="6"/>
      <c r="T32" s="6"/>
      <c r="U32" s="6"/>
      <c r="V32" s="6"/>
      <c r="W32" s="6"/>
      <c r="X32" s="6"/>
      <c r="Y32" s="6"/>
      <c r="Z32" s="6"/>
    </row>
    <row r="33" ht="14.25" customHeight="1">
      <c r="A33" s="88">
        <v>4.0</v>
      </c>
      <c r="B33" s="89"/>
      <c r="C33" s="47"/>
      <c r="D33" s="39"/>
      <c r="E33" s="94"/>
      <c r="F33" s="91" t="s">
        <v>48</v>
      </c>
      <c r="G33" s="92"/>
      <c r="H33" s="93">
        <f t="shared" si="1"/>
        <v>0</v>
      </c>
      <c r="I33" s="39"/>
      <c r="J33" s="35"/>
      <c r="K33" s="93">
        <f t="shared" si="2"/>
        <v>0</v>
      </c>
      <c r="L33" s="39"/>
      <c r="M33" s="6"/>
      <c r="N33" s="6"/>
      <c r="O33" s="6"/>
      <c r="P33" s="6"/>
      <c r="Q33" s="6"/>
      <c r="R33" s="6"/>
      <c r="S33" s="6"/>
      <c r="T33" s="6"/>
      <c r="U33" s="6"/>
      <c r="V33" s="6"/>
      <c r="W33" s="6"/>
      <c r="X33" s="6"/>
      <c r="Y33" s="6"/>
      <c r="Z33" s="6"/>
    </row>
    <row r="34" ht="14.25" customHeight="1">
      <c r="A34" s="35"/>
      <c r="B34" s="35"/>
      <c r="C34" s="35"/>
      <c r="D34" s="35"/>
      <c r="E34" s="35"/>
      <c r="F34" s="35"/>
      <c r="G34" s="35"/>
      <c r="H34" s="35"/>
      <c r="I34" s="35"/>
      <c r="J34" s="35"/>
      <c r="K34" s="35"/>
      <c r="L34" s="96"/>
      <c r="M34" s="6"/>
      <c r="N34" s="6"/>
      <c r="O34" s="6"/>
      <c r="P34" s="6"/>
      <c r="Q34" s="6"/>
      <c r="R34" s="6"/>
      <c r="S34" s="6"/>
      <c r="T34" s="6"/>
      <c r="U34" s="6"/>
      <c r="V34" s="6"/>
      <c r="W34" s="6"/>
      <c r="X34" s="6"/>
      <c r="Y34" s="6"/>
      <c r="Z34" s="6"/>
    </row>
    <row r="35" ht="14.25" customHeight="1">
      <c r="A35" s="37" t="s">
        <v>53</v>
      </c>
      <c r="B35" s="24"/>
      <c r="C35" s="24"/>
      <c r="D35" s="24"/>
      <c r="E35" s="24"/>
      <c r="F35" s="25"/>
      <c r="G35" s="35"/>
      <c r="H35" s="93">
        <f>IFERROR((SUM(H29:H32)),0)</f>
        <v>0</v>
      </c>
      <c r="I35" s="39"/>
      <c r="J35" s="35"/>
      <c r="K35" s="93">
        <f>IFERROR((SUM(K29:K32)+K23),0)</f>
        <v>0</v>
      </c>
      <c r="L35" s="39"/>
      <c r="M35" s="6"/>
      <c r="N35" s="6"/>
      <c r="O35" s="6"/>
      <c r="P35" s="6"/>
      <c r="Q35" s="6"/>
      <c r="R35" s="6"/>
      <c r="S35" s="6"/>
      <c r="T35" s="6"/>
      <c r="U35" s="6"/>
      <c r="V35" s="6"/>
      <c r="W35" s="6"/>
      <c r="X35" s="6"/>
      <c r="Y35" s="6"/>
      <c r="Z35" s="6"/>
    </row>
    <row r="36" ht="14.25" customHeight="1">
      <c r="A36" s="19" t="s">
        <v>55</v>
      </c>
      <c r="G36" s="6"/>
      <c r="H36" s="58">
        <f>IFERROR((SUM(H24,H35)),0)</f>
        <v>0</v>
      </c>
      <c r="I36" s="39"/>
      <c r="J36" s="6"/>
      <c r="K36" s="19"/>
      <c r="L36" s="95"/>
      <c r="M36" s="6"/>
      <c r="N36" s="6"/>
      <c r="O36" s="6"/>
      <c r="P36" s="6"/>
      <c r="Q36" s="6"/>
      <c r="R36" s="6"/>
      <c r="S36" s="6"/>
      <c r="T36" s="6"/>
      <c r="U36" s="6"/>
      <c r="V36" s="6"/>
      <c r="W36" s="6"/>
      <c r="X36" s="6"/>
      <c r="Y36" s="6"/>
      <c r="Z36" s="6"/>
    </row>
    <row r="37" ht="14.25" customHeight="1">
      <c r="A37" s="6"/>
      <c r="B37" s="6"/>
      <c r="C37" s="6"/>
      <c r="D37" s="6"/>
      <c r="E37" s="6"/>
      <c r="F37" s="6"/>
      <c r="G37" s="6"/>
      <c r="H37" s="6"/>
      <c r="I37" s="6"/>
      <c r="J37" s="6"/>
      <c r="K37" s="6"/>
      <c r="L37" s="20"/>
      <c r="M37" s="6"/>
      <c r="N37" s="6"/>
      <c r="O37" s="6"/>
      <c r="P37" s="6"/>
      <c r="Q37" s="6"/>
      <c r="R37" s="6"/>
      <c r="S37" s="6"/>
      <c r="T37" s="6"/>
      <c r="U37" s="6"/>
      <c r="V37" s="6"/>
      <c r="W37" s="6"/>
      <c r="X37" s="6"/>
      <c r="Y37" s="6"/>
      <c r="Z37" s="6"/>
    </row>
    <row r="38" ht="14.25" customHeight="1">
      <c r="A38" s="6"/>
      <c r="B38" s="6"/>
      <c r="C38" s="6"/>
      <c r="D38" s="6"/>
      <c r="E38" s="6"/>
      <c r="F38" s="6"/>
      <c r="G38" s="6"/>
      <c r="H38" s="6"/>
      <c r="I38" s="6"/>
      <c r="J38" s="6"/>
      <c r="K38" s="6"/>
      <c r="L38" s="18"/>
      <c r="M38" s="6"/>
      <c r="N38" s="6"/>
      <c r="O38" s="6"/>
      <c r="P38" s="6"/>
      <c r="Q38" s="6"/>
      <c r="R38" s="6"/>
      <c r="S38" s="6"/>
      <c r="T38" s="6"/>
      <c r="U38" s="6"/>
      <c r="V38" s="6"/>
      <c r="W38" s="6"/>
      <c r="X38" s="6"/>
      <c r="Y38" s="6"/>
      <c r="Z38" s="6"/>
    </row>
    <row r="39" ht="14.25" customHeight="1">
      <c r="A39" s="19" t="s">
        <v>59</v>
      </c>
      <c r="D39" s="58"/>
      <c r="E39" s="39"/>
      <c r="F39" s="6"/>
      <c r="G39" s="6"/>
      <c r="H39" s="6"/>
      <c r="I39" s="6"/>
      <c r="J39" s="6"/>
      <c r="K39" s="58">
        <f>IFERROR(K36+D39,0)</f>
        <v>0</v>
      </c>
      <c r="L39" s="39"/>
      <c r="M39" s="6"/>
      <c r="N39" s="6"/>
      <c r="O39" s="6"/>
      <c r="P39" s="6"/>
      <c r="Q39" s="6"/>
      <c r="R39" s="6"/>
      <c r="S39" s="6"/>
      <c r="T39" s="6"/>
      <c r="U39" s="6"/>
      <c r="V39" s="6"/>
      <c r="W39" s="6"/>
      <c r="X39" s="6"/>
      <c r="Y39" s="6"/>
      <c r="Z39" s="6"/>
    </row>
    <row r="40" ht="14.25" customHeight="1">
      <c r="A40" s="19" t="s">
        <v>60</v>
      </c>
      <c r="D40" s="58"/>
      <c r="E40" s="39"/>
      <c r="F40" s="6"/>
      <c r="G40" s="6"/>
      <c r="H40" s="6"/>
      <c r="I40" s="6"/>
      <c r="J40" s="6"/>
      <c r="K40" s="58">
        <f>IFERROR(K36+D40,0)</f>
        <v>0</v>
      </c>
      <c r="L40" s="39"/>
      <c r="M40" s="6"/>
      <c r="N40" s="6"/>
      <c r="O40" s="6"/>
      <c r="P40" s="6"/>
      <c r="Q40" s="6"/>
      <c r="R40" s="6"/>
      <c r="S40" s="6"/>
      <c r="T40" s="6"/>
      <c r="U40" s="6"/>
      <c r="V40" s="6"/>
      <c r="W40" s="6"/>
      <c r="X40" s="6"/>
      <c r="Y40" s="6"/>
      <c r="Z40" s="6"/>
    </row>
    <row r="41" ht="14.2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4.2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4.25" customHeight="1">
      <c r="A43" s="100" t="s">
        <v>61</v>
      </c>
      <c r="M43" s="6"/>
      <c r="N43" s="6"/>
      <c r="O43" s="6"/>
      <c r="P43" s="6"/>
      <c r="Q43" s="6"/>
      <c r="R43" s="6"/>
      <c r="S43" s="6"/>
      <c r="T43" s="6"/>
      <c r="U43" s="6"/>
      <c r="V43" s="6"/>
      <c r="W43" s="6"/>
      <c r="X43" s="6"/>
      <c r="Y43" s="6"/>
      <c r="Z43" s="6"/>
    </row>
    <row r="44" ht="14.25" customHeight="1">
      <c r="M44" s="6"/>
      <c r="N44" s="6"/>
      <c r="O44" s="6"/>
      <c r="P44" s="6"/>
      <c r="Q44" s="6"/>
      <c r="R44" s="6"/>
      <c r="S44" s="6"/>
      <c r="T44" s="6"/>
      <c r="U44" s="6"/>
      <c r="V44" s="6"/>
      <c r="W44" s="6"/>
      <c r="X44" s="6"/>
      <c r="Y44" s="6"/>
      <c r="Z44" s="6"/>
    </row>
    <row r="45" ht="14.25" customHeight="1">
      <c r="M45" s="6"/>
      <c r="N45" s="6"/>
      <c r="O45" s="6"/>
      <c r="P45" s="6"/>
      <c r="Q45" s="6"/>
      <c r="R45" s="6"/>
      <c r="S45" s="6"/>
      <c r="T45" s="6"/>
      <c r="U45" s="6"/>
      <c r="V45" s="6"/>
      <c r="W45" s="6"/>
      <c r="X45" s="6"/>
      <c r="Y45" s="6"/>
      <c r="Z45" s="6"/>
    </row>
    <row r="46" ht="14.25" customHeight="1">
      <c r="M46" s="6"/>
      <c r="N46" s="6"/>
      <c r="O46" s="6"/>
      <c r="P46" s="6"/>
      <c r="Q46" s="6"/>
      <c r="R46" s="6"/>
      <c r="S46" s="6"/>
      <c r="T46" s="6"/>
      <c r="U46" s="6"/>
      <c r="V46" s="6"/>
      <c r="W46" s="6"/>
      <c r="X46" s="6"/>
      <c r="Y46" s="6"/>
      <c r="Z46" s="6"/>
    </row>
    <row r="47" ht="14.25" customHeight="1">
      <c r="M47" s="6"/>
      <c r="N47" s="6"/>
      <c r="O47" s="6"/>
      <c r="P47" s="6"/>
      <c r="Q47" s="6"/>
      <c r="R47" s="6"/>
      <c r="S47" s="6"/>
      <c r="T47" s="6"/>
      <c r="U47" s="6"/>
      <c r="V47" s="6"/>
      <c r="W47" s="6"/>
      <c r="X47" s="6"/>
      <c r="Y47" s="6"/>
      <c r="Z47" s="6"/>
    </row>
    <row r="48" ht="14.25" customHeight="1">
      <c r="M48" s="6"/>
      <c r="N48" s="6"/>
      <c r="O48" s="6"/>
      <c r="P48" s="6"/>
      <c r="Q48" s="6"/>
      <c r="R48" s="6"/>
      <c r="S48" s="6"/>
      <c r="T48" s="6"/>
      <c r="U48" s="6"/>
      <c r="V48" s="6"/>
      <c r="W48" s="6"/>
      <c r="X48" s="6"/>
      <c r="Y48" s="6"/>
      <c r="Z48" s="6"/>
    </row>
    <row r="49" ht="14.2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4.2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4.2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4.2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4.2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4.2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4.2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4.2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4.2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4.2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4.2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4.2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4.2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4.2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4.2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4.2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4.2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4.2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4.2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4.2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4.2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4.2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4.2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4.2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4.2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4.2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4.2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4.2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4.2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4.2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4.2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4.2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4.2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4.2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4.2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4.2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4.2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4.2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4.2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4.2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4.2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4.2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4.2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4.2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4.2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4.2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4.2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4.2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4.2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4.2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4.2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4.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4.2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4.2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4.2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4.2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4.2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4.2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4.2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4.2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4.2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4.2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4.2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4.2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4.2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4.2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4.2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4.2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4.2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4.2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4.2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4.2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4.2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4.2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4.2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4.2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4.2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4.2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4.2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4.2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4.2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4.2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4.2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4.2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4.2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4.2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4.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4.2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4.2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4.2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4.2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4.2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4.2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4.2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4.2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4.2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4.2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4.2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4.2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4.2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4.2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4.2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4.2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4.2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4.2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4.2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4.2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4.2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4.2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4.2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4.2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4.2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4.2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4.2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4.2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4.2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4.2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4.2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4.2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4.2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4.2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4.2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4.2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4.2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4.2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4.2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4.2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4.2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4.2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4.2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4.2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4.2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4.2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4.2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4.2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4.2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4.2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4.2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4.2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4.2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4.2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4.2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4.2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4.2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4.2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4.2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4.2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4.2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4.2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4.2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4.2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4.2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4.2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4.2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4.2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4.2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4.2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4.2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4.2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4.2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4.2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4.2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4.2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4.2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4.2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4.2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4.2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4.2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4.2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4.2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4.2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4.2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4.2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4.2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4.2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4.2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4.2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4.2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4.2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4.2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4.2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4.2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4.2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4.2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4.2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4.2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4.2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4.2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4.2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4.2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4.2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4.2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4.2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4.2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4.2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4.2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4.2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4.2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4.2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4.2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4.2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4.2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4.2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4.2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4.2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4.2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4.2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4.2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4.2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4.2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4.2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4.2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4.2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4.2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4.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4.2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4.2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4.2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4.2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4.2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4.2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4.2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4.2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4.2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4.2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4.2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4.2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4.2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4.2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4.2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4.2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4.2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4.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4.2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4.2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4.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4.2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4.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4.2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4.2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4.2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4.2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4.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4.2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4.2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4.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4.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4.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4.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4.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4.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4.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4.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4.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4.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4.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4.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4.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4.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4.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4.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4.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4.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4.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4.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4.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4.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4.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4.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4.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4.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4.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4.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4.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4.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4.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4.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4.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4.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4.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4.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4.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4.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4.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4.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4.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4.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4.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4.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4.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4.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4.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4.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4.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4.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4.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4.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4.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4.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4.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4.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4.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4.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4.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4.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4.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4.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4.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4.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4.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4.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4.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4.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4.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4.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4.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4.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4.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4.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4.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4.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4.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4.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4.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4.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4.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4.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4.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4.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4.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4.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4.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4.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4.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4.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4.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4.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4.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4.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4.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4.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4.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4.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4.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4.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4.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4.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4.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4.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4.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4.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4.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4.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4.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4.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4.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4.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4.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4.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4.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4.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4.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4.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4.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4.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4.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4.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4.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4.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4.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4.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4.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4.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4.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4.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4.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4.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4.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4.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4.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4.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4.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4.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4.2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4.2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4.2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4.2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4.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4.2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4.2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4.2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4.2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4.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4.2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4.2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4.2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4.2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4.2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4.2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4.2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4.2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4.2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4.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4.2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4.2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4.2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4.2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4.2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4.2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4.2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4.2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4.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4.2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4.2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4.2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4.2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4.2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4.2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4.2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4.2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4.2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4.2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4.2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4.2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4.2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4.2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4.2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4.2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4.2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4.2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4.2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4.2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4.2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4.2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4.2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4.2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4.2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4.2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4.2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4.2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4.2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4.2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4.2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4.2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4.2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4.2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4.2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4.2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4.2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4.2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4.2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4.2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4.2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4.2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4.2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4.2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4.2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4.2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4.2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4.2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4.2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4.2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4.2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4.2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4.2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4.2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4.2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4.2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4.2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4.2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4.2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4.2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4.2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4.2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4.2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4.2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4.2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4.2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4.2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4.2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4.2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4.2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4.2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4.2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4.2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4.2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4.2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4.2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4.2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4.2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4.2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4.2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4.2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4.2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4.2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4.2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4.2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4.2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4.2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4.2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4.2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4.2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4.2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4.2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4.2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4.2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4.2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4.2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4.2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4.2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4.2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4.2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4.2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4.2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4.2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4.2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4.2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4.2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4.2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4.2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4.2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4.2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4.2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4.2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4.2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4.2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4.2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4.2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4.2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4.2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4.2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4.2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4.2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4.2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4.2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4.2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4.2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4.2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4.2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4.2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4.2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4.2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4.2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4.2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4.2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4.2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4.2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4.2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4.2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4.2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4.2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4.2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4.2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4.2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4.2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4.2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4.2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4.2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4.2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4.2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4.2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4.2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4.2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4.2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4.2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4.2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4.2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4.2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4.2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4.2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4.2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4.2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4.2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4.2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4.2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4.2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4.2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4.2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4.2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4.2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4.2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4.2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4.2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4.2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4.2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4.2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4.2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4.2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4.2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4.2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4.2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4.2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4.2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4.2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4.2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4.2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4.2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4.2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4.2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4.2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4.2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4.2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4.2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4.2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4.2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4.2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4.2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4.2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4.2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4.2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4.2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4.2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4.2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4.2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4.2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4.2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4.2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4.2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4.2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4.2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4.2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4.2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4.2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4.2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4.2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4.2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4.2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4.2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4.2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4.2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4.2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4.2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4.2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4.2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4.2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4.2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4.2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4.2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4.2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4.2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4.2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4.2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4.2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4.2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4.2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4.2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4.2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4.2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4.2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4.2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4.2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4.2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4.2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4.2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4.2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4.2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4.2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4.2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4.2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4.2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4.2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4.2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4.2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4.2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4.2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4.2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4.2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4.2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4.2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4.2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4.2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4.2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4.2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4.2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4.2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4.2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4.2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4.2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4.2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4.2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4.2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4.2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4.2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4.2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4.2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4.2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4.2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4.2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4.2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4.2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4.2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4.2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4.2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4.2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4.2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4.2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4.2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4.2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4.2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4.2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4.2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4.2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4.2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4.2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4.2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4.2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4.2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4.2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4.2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4.2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4.2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4.2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4.2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4.2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4.2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4.2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4.2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4.2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4.2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4.2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4.2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4.2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4.2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4.2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4.2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4.2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4.2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4.2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4.2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4.2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4.2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4.2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4.2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4.2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4.2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4.2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4.2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4.2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4.2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4.2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4.2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4.2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4.2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4.2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4.2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4.2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4.2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4.2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4.2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4.2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4.2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4.2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4.2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4.2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4.2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4.2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4.2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4.2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4.2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4.2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4.2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4.2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4.2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4.2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4.2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4.2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4.2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4.2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4.2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4.2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4.2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4.2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4.2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4.2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4.2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4.2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4.2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4.2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4.2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4.2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4.2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4.2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4.2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4.2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4.2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4.2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4.2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4.2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4.2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4.2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4.2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4.2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4.2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4.2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4.2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4.2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4.2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4.2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4.2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4.2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4.2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4.2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4.2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4.2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4.2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4.2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4.2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4.2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4.2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4.2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4.2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4.2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4.2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4.2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4.2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4.2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4.2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4.2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4.2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4.2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4.2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4.2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4.2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4.2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4.2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4.2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4.2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4.2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4.2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4.2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4.2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4.2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4.2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4.2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4.2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4.2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4.2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4.2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4.2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4.2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4.2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4.2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4.2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4.2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4.2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4.2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4.2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4.2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4.2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4.2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4.2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4.2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4.2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4.2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4.2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4.2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4.2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4.2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4.2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4.2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4.2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4.2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4.2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4.2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4.2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4.2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4.2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4.2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4.2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4.2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4.2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4.2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4.2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4.2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4.2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4.2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4.2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4.2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4.2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4.2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4.2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4.2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4.2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4.2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4.2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4.2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4.2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4.2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4.2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4.2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4.2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4.2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4.2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4.2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4.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4.2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4.2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4.2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4.2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4.2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4.2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4.2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4.2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4.2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4.2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4.2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4.2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4.2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4.2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4.2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4.2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4.2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4.2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4.2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4.2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4.2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4.2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4.2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4.2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4.2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4.2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4.2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4.2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4.2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4.2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4.2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4.2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4.2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4.2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4.2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4.2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4.2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4.2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4.2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4.2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4.2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4.2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4.2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4.2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4.2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4.2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4.2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4.2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4.2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4.2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4.2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4.2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4.2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4.2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4.2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4.2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4.2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67">
    <mergeCell ref="A24:E24"/>
    <mergeCell ref="H24:I24"/>
    <mergeCell ref="A25:L25"/>
    <mergeCell ref="A28:L28"/>
    <mergeCell ref="B29:C29"/>
    <mergeCell ref="E29:F29"/>
    <mergeCell ref="K30:L30"/>
    <mergeCell ref="H33:I33"/>
    <mergeCell ref="H35:I35"/>
    <mergeCell ref="K35:L35"/>
    <mergeCell ref="H36:I36"/>
    <mergeCell ref="K39:L39"/>
    <mergeCell ref="K40:L40"/>
    <mergeCell ref="H29:I29"/>
    <mergeCell ref="H30:I30"/>
    <mergeCell ref="H31:I31"/>
    <mergeCell ref="K31:L31"/>
    <mergeCell ref="H32:I32"/>
    <mergeCell ref="K32:L32"/>
    <mergeCell ref="K33:L33"/>
    <mergeCell ref="A39:C39"/>
    <mergeCell ref="A40:C40"/>
    <mergeCell ref="D40:E40"/>
    <mergeCell ref="A43:L48"/>
    <mergeCell ref="B30:D30"/>
    <mergeCell ref="B31:D31"/>
    <mergeCell ref="B32:D32"/>
    <mergeCell ref="B33:D33"/>
    <mergeCell ref="A35:F35"/>
    <mergeCell ref="A36:F36"/>
    <mergeCell ref="D39:E39"/>
    <mergeCell ref="H9:I9"/>
    <mergeCell ref="K9:L9"/>
    <mergeCell ref="A1:L2"/>
    <mergeCell ref="B4:C4"/>
    <mergeCell ref="E4:F4"/>
    <mergeCell ref="H4:I4"/>
    <mergeCell ref="K4:L4"/>
    <mergeCell ref="A6:C6"/>
    <mergeCell ref="A9:C9"/>
    <mergeCell ref="A12:C12"/>
    <mergeCell ref="D12:F12"/>
    <mergeCell ref="G12:I12"/>
    <mergeCell ref="J12:L12"/>
    <mergeCell ref="A13:C13"/>
    <mergeCell ref="D13:F13"/>
    <mergeCell ref="G13:I13"/>
    <mergeCell ref="H18:I18"/>
    <mergeCell ref="K18:L18"/>
    <mergeCell ref="A14:C14"/>
    <mergeCell ref="D14:F14"/>
    <mergeCell ref="A15:C15"/>
    <mergeCell ref="H15:I15"/>
    <mergeCell ref="K15:L15"/>
    <mergeCell ref="A17:K17"/>
    <mergeCell ref="B18:F18"/>
    <mergeCell ref="K20:L20"/>
    <mergeCell ref="K21:L21"/>
    <mergeCell ref="K23:L23"/>
    <mergeCell ref="K24:L24"/>
    <mergeCell ref="B19:F19"/>
    <mergeCell ref="H19:I19"/>
    <mergeCell ref="K19:L19"/>
    <mergeCell ref="B20:F20"/>
    <mergeCell ref="H20:I20"/>
    <mergeCell ref="B21:F21"/>
    <mergeCell ref="H21:I21"/>
  </mergeCells>
  <conditionalFormatting sqref="D40:E40">
    <cfRule type="containsBlanks" dxfId="2" priority="1">
      <formula>LEN(TRIM(D40))=0</formula>
    </cfRule>
  </conditionalFormatting>
  <conditionalFormatting sqref="D40:E40">
    <cfRule type="cellIs" dxfId="4" priority="2" operator="lessThanOrEqual">
      <formula>12</formula>
    </cfRule>
  </conditionalFormatting>
  <conditionalFormatting sqref="D40:E40">
    <cfRule type="cellIs" dxfId="1" priority="3" operator="greaterThan">
      <formula>14</formula>
    </cfRule>
  </conditionalFormatting>
  <conditionalFormatting sqref="D40:E40">
    <cfRule type="cellIs" dxfId="5" priority="4" operator="greaterThan">
      <formula>12</formula>
    </cfRule>
  </conditionalFormatting>
  <conditionalFormatting sqref="K40:L40">
    <cfRule type="cellIs" dxfId="6" priority="5" stopIfTrue="1" operator="equal">
      <formula>0</formula>
    </cfRule>
  </conditionalFormatting>
  <conditionalFormatting sqref="K40:L40">
    <cfRule type="cellIs" dxfId="1" priority="6" operator="greaterThan">
      <formula>14</formula>
    </cfRule>
  </conditionalFormatting>
  <conditionalFormatting sqref="K40:L40">
    <cfRule type="cellIs" dxfId="5" priority="7" operator="greaterThan">
      <formula>12</formula>
    </cfRule>
  </conditionalFormatting>
  <conditionalFormatting sqref="K40:L40">
    <cfRule type="cellIs" dxfId="4" priority="8" operator="lessThanOrEqual">
      <formula>12</formula>
    </cfRule>
  </conditionalFormatting>
  <conditionalFormatting sqref="D39:E39">
    <cfRule type="containsBlanks" dxfId="2" priority="9">
      <formula>LEN(TRIM(D39))=0</formula>
    </cfRule>
  </conditionalFormatting>
  <conditionalFormatting sqref="D39:E39">
    <cfRule type="cellIs" dxfId="1" priority="10" operator="greaterThan">
      <formula>30</formula>
    </cfRule>
  </conditionalFormatting>
  <conditionalFormatting sqref="D39:E39">
    <cfRule type="cellIs" dxfId="5" priority="11" operator="greaterThan">
      <formula>20</formula>
    </cfRule>
  </conditionalFormatting>
  <conditionalFormatting sqref="D39:E39">
    <cfRule type="cellIs" dxfId="4" priority="12" operator="lessThanOrEqual">
      <formula>20</formula>
    </cfRule>
  </conditionalFormatting>
  <conditionalFormatting sqref="K39:L39">
    <cfRule type="cellIs" dxfId="6" priority="13" stopIfTrue="1" operator="equal">
      <formula>0</formula>
    </cfRule>
  </conditionalFormatting>
  <conditionalFormatting sqref="K39:L39">
    <cfRule type="cellIs" dxfId="1" priority="14" operator="greaterThan">
      <formula>30</formula>
    </cfRule>
  </conditionalFormatting>
  <conditionalFormatting sqref="K39:L39">
    <cfRule type="cellIs" dxfId="5" priority="15" operator="greaterThan">
      <formula>20</formula>
    </cfRule>
  </conditionalFormatting>
  <conditionalFormatting sqref="K39:L39">
    <cfRule type="cellIs" dxfId="4" priority="16" operator="lessThanOrEqual">
      <formula>20</formula>
    </cfRule>
  </conditionalFormatting>
  <dataValidations>
    <dataValidation type="decimal" operator="greaterThanOrEqual" allowBlank="1" showInputMessage="1" showErrorMessage="1" prompt="Enter Estimated MPG - the estimated miles per gallon (mpg) cannot be less than 12 mpg.  It can be greater than 12." sqref="J12">
      <formula1>12.0</formula1>
    </dataValidation>
  </dataValidations>
  <printOptions/>
  <pageMargins bottom="0.75" footer="0.0" header="0.0" left="0.7" right="0.7" top="0.75"/>
  <pageSetup orientation="landscape"/>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6.0" topLeftCell="A7" activePane="bottomLeft" state="frozen"/>
      <selection activeCell="B8" sqref="B8" pane="bottomLeft"/>
    </sheetView>
  </sheetViews>
  <sheetFormatPr customHeight="1" defaultColWidth="12.63" defaultRowHeight="15.0"/>
  <cols>
    <col customWidth="1" min="1" max="1" width="8.88"/>
    <col customWidth="1" min="2" max="11" width="8.0"/>
    <col customWidth="1" min="12" max="12" width="8.88"/>
    <col customWidth="1" min="13" max="26" width="8.0"/>
  </cols>
  <sheetData>
    <row r="1" ht="14.25" customHeight="1">
      <c r="A1" s="3" t="s">
        <v>2</v>
      </c>
      <c r="B1" s="4"/>
      <c r="C1" s="4"/>
      <c r="D1" s="4"/>
      <c r="E1" s="4"/>
      <c r="F1" s="4"/>
      <c r="G1" s="4"/>
      <c r="H1" s="4"/>
      <c r="I1" s="4"/>
      <c r="J1" s="4"/>
      <c r="K1" s="4"/>
      <c r="L1" s="5"/>
      <c r="M1" s="6"/>
      <c r="N1" s="6"/>
      <c r="O1" s="6"/>
      <c r="P1" s="6"/>
      <c r="Q1" s="6"/>
      <c r="R1" s="6"/>
      <c r="S1" s="6"/>
      <c r="T1" s="6"/>
      <c r="U1" s="6"/>
      <c r="V1" s="6"/>
      <c r="W1" s="6"/>
      <c r="X1" s="6"/>
      <c r="Y1" s="6"/>
      <c r="Z1" s="6"/>
    </row>
    <row r="2" ht="14.25" customHeight="1">
      <c r="A2" s="7"/>
      <c r="B2" s="8"/>
      <c r="C2" s="8"/>
      <c r="D2" s="8"/>
      <c r="E2" s="8"/>
      <c r="F2" s="8"/>
      <c r="G2" s="8"/>
      <c r="H2" s="8"/>
      <c r="I2" s="8"/>
      <c r="J2" s="8"/>
      <c r="K2" s="8"/>
      <c r="L2" s="9"/>
      <c r="M2" s="6"/>
      <c r="N2" s="6"/>
      <c r="O2" s="6"/>
      <c r="P2" s="6"/>
      <c r="Q2" s="6"/>
      <c r="R2" s="6"/>
      <c r="S2" s="6"/>
      <c r="T2" s="6"/>
      <c r="U2" s="6"/>
      <c r="V2" s="6"/>
      <c r="W2" s="6"/>
      <c r="X2" s="6"/>
      <c r="Y2" s="6"/>
      <c r="Z2" s="6"/>
    </row>
    <row r="3" ht="14.25" customHeight="1">
      <c r="A3" s="6"/>
      <c r="B3" s="6"/>
      <c r="C3" s="6"/>
      <c r="D3" s="6"/>
      <c r="E3" s="6"/>
      <c r="F3" s="6"/>
      <c r="G3" s="6"/>
      <c r="H3" s="6"/>
      <c r="I3" s="6"/>
      <c r="J3" s="6"/>
      <c r="K3" s="6"/>
      <c r="L3" s="6"/>
      <c r="M3" s="6"/>
      <c r="N3" s="6"/>
      <c r="O3" s="6"/>
      <c r="P3" s="6"/>
      <c r="Q3" s="6"/>
      <c r="R3" s="6"/>
      <c r="S3" s="6"/>
      <c r="T3" s="6"/>
      <c r="U3" s="6"/>
      <c r="V3" s="6"/>
      <c r="W3" s="6"/>
      <c r="X3" s="6"/>
      <c r="Y3" s="6"/>
      <c r="Z3" s="6"/>
    </row>
    <row r="4" ht="14.25" customHeight="1">
      <c r="A4" s="12" t="s">
        <v>6</v>
      </c>
      <c r="B4" s="22"/>
      <c r="C4" s="16"/>
      <c r="D4" s="12" t="s">
        <v>7</v>
      </c>
      <c r="E4" s="22"/>
      <c r="F4" s="16"/>
      <c r="G4" s="19"/>
      <c r="H4" s="26" t="s">
        <v>11</v>
      </c>
      <c r="I4" s="28"/>
      <c r="J4" s="19"/>
      <c r="K4" s="26" t="s">
        <v>14</v>
      </c>
      <c r="L4" s="28"/>
      <c r="M4" s="6"/>
      <c r="N4" s="6"/>
      <c r="O4" s="6"/>
      <c r="P4" s="6"/>
      <c r="Q4" s="6"/>
      <c r="R4" s="6"/>
      <c r="S4" s="6"/>
      <c r="T4" s="6"/>
      <c r="U4" s="6"/>
      <c r="V4" s="6"/>
      <c r="W4" s="6"/>
      <c r="X4" s="6"/>
      <c r="Y4" s="6"/>
      <c r="Z4" s="6"/>
    </row>
    <row r="5" ht="14.25" customHeight="1">
      <c r="A5" s="6"/>
      <c r="B5" s="6"/>
      <c r="C5" s="6"/>
      <c r="D5" s="6"/>
      <c r="E5" s="6"/>
      <c r="F5" s="6"/>
      <c r="G5" s="6"/>
      <c r="H5" s="6"/>
      <c r="I5" s="20"/>
      <c r="J5" s="6"/>
      <c r="K5" s="6"/>
      <c r="L5" s="32"/>
      <c r="M5" s="6"/>
      <c r="N5" s="6"/>
      <c r="O5" s="6"/>
      <c r="P5" s="6"/>
      <c r="Q5" s="6"/>
      <c r="R5" s="6"/>
      <c r="S5" s="6"/>
      <c r="T5" s="6"/>
      <c r="U5" s="6"/>
      <c r="V5" s="6"/>
      <c r="W5" s="6"/>
      <c r="X5" s="6"/>
      <c r="Y5" s="6"/>
      <c r="Z5" s="6"/>
    </row>
    <row r="6" ht="14.25" customHeight="1">
      <c r="A6" s="26" t="s">
        <v>18</v>
      </c>
      <c r="B6" s="30"/>
      <c r="C6" s="30"/>
      <c r="D6" s="36"/>
      <c r="E6" s="26" t="s">
        <v>19</v>
      </c>
      <c r="F6" s="36"/>
      <c r="G6" s="6"/>
      <c r="H6" s="6"/>
      <c r="I6" s="20"/>
      <c r="J6" s="6"/>
      <c r="K6" s="38"/>
      <c r="L6" s="39"/>
      <c r="M6" s="6"/>
      <c r="N6" s="6"/>
      <c r="O6" s="6"/>
      <c r="P6" s="6"/>
      <c r="Q6" s="6"/>
      <c r="R6" s="6"/>
      <c r="S6" s="6"/>
      <c r="T6" s="6"/>
      <c r="U6" s="6"/>
      <c r="V6" s="6"/>
      <c r="W6" s="6"/>
      <c r="X6" s="6"/>
      <c r="Y6" s="6"/>
      <c r="Z6" s="6"/>
    </row>
    <row r="7" ht="14.25" customHeight="1">
      <c r="A7" s="6"/>
      <c r="B7" s="6"/>
      <c r="C7" s="6"/>
      <c r="D7" s="6"/>
      <c r="E7" s="6"/>
      <c r="F7" s="6"/>
      <c r="G7" s="6"/>
      <c r="H7" s="6"/>
      <c r="I7" s="20"/>
      <c r="J7" s="6"/>
      <c r="K7" s="6"/>
      <c r="L7" s="20"/>
      <c r="M7" s="6"/>
      <c r="N7" s="6"/>
      <c r="O7" s="6"/>
      <c r="P7" s="6"/>
      <c r="Q7" s="6"/>
      <c r="R7" s="6"/>
      <c r="S7" s="6"/>
      <c r="T7" s="6"/>
      <c r="U7" s="6"/>
      <c r="V7" s="6"/>
      <c r="W7" s="6"/>
      <c r="X7" s="6"/>
      <c r="Y7" s="6"/>
      <c r="Z7" s="6"/>
    </row>
    <row r="8" ht="14.25" customHeight="1">
      <c r="A8" s="6"/>
      <c r="B8" s="6"/>
      <c r="C8" s="6"/>
      <c r="D8" s="6"/>
      <c r="E8" s="6"/>
      <c r="F8" s="6"/>
      <c r="G8" s="6"/>
      <c r="H8" s="6"/>
      <c r="I8" s="20"/>
      <c r="J8" s="6"/>
      <c r="K8" s="6"/>
      <c r="L8" s="20"/>
      <c r="M8" s="6"/>
      <c r="N8" s="6"/>
      <c r="O8" s="6"/>
      <c r="P8" s="6"/>
      <c r="Q8" s="6"/>
      <c r="R8" s="6"/>
      <c r="S8" s="6"/>
      <c r="T8" s="6"/>
      <c r="U8" s="6"/>
      <c r="V8" s="6"/>
      <c r="W8" s="6"/>
      <c r="X8" s="6"/>
      <c r="Y8" s="6"/>
      <c r="Z8" s="6"/>
    </row>
    <row r="9" ht="14.25" customHeight="1">
      <c r="A9" s="12" t="s">
        <v>26</v>
      </c>
      <c r="B9" s="12"/>
      <c r="C9" s="12"/>
      <c r="D9" s="6"/>
      <c r="E9" s="6"/>
      <c r="F9" s="6"/>
      <c r="G9" s="6"/>
      <c r="H9" s="42"/>
      <c r="I9" s="45"/>
      <c r="J9" s="6"/>
      <c r="K9" s="50"/>
      <c r="L9" s="51"/>
      <c r="M9" s="6"/>
      <c r="N9" s="6"/>
      <c r="O9" s="6"/>
      <c r="P9" s="6"/>
      <c r="Q9" s="6"/>
      <c r="R9" s="6"/>
      <c r="S9" s="6"/>
      <c r="T9" s="6"/>
      <c r="U9" s="6"/>
      <c r="V9" s="6"/>
      <c r="W9" s="6"/>
      <c r="X9" s="6"/>
      <c r="Y9" s="6"/>
      <c r="Z9" s="6"/>
    </row>
    <row r="10" ht="14.25" customHeight="1">
      <c r="A10" s="6"/>
      <c r="B10" s="6"/>
      <c r="C10" s="6"/>
      <c r="D10" s="6"/>
      <c r="E10" s="6"/>
      <c r="F10" s="6"/>
      <c r="G10" s="6"/>
      <c r="H10" s="6"/>
      <c r="I10" s="20"/>
      <c r="J10" s="6"/>
      <c r="K10" s="6"/>
      <c r="L10" s="20"/>
      <c r="M10" s="6"/>
      <c r="N10" s="6"/>
      <c r="O10" s="6"/>
      <c r="P10" s="6"/>
      <c r="Q10" s="6"/>
      <c r="R10" s="6"/>
      <c r="S10" s="6"/>
      <c r="T10" s="6"/>
      <c r="U10" s="6"/>
      <c r="V10" s="6"/>
      <c r="W10" s="6"/>
      <c r="X10" s="6"/>
      <c r="Y10" s="6"/>
      <c r="Z10" s="6"/>
    </row>
    <row r="11" ht="14.25" customHeight="1">
      <c r="A11" s="6"/>
      <c r="B11" s="6"/>
      <c r="C11" s="6"/>
      <c r="D11" s="6"/>
      <c r="E11" s="6"/>
      <c r="F11" s="6"/>
      <c r="G11" s="6"/>
      <c r="H11" s="6"/>
      <c r="I11" s="20"/>
      <c r="J11" s="6"/>
      <c r="K11" s="6"/>
      <c r="L11" s="20"/>
      <c r="M11" s="6"/>
      <c r="N11" s="6"/>
      <c r="O11" s="6"/>
      <c r="P11" s="6"/>
      <c r="Q11" s="6"/>
      <c r="R11" s="6"/>
      <c r="S11" s="6"/>
      <c r="T11" s="6"/>
      <c r="U11" s="6"/>
      <c r="V11" s="6"/>
      <c r="W11" s="6"/>
      <c r="X11" s="6"/>
      <c r="Y11" s="6"/>
      <c r="Z11" s="6"/>
    </row>
    <row r="12" ht="14.25" customHeight="1">
      <c r="A12" s="19" t="s">
        <v>31</v>
      </c>
      <c r="D12" s="6"/>
      <c r="E12" s="6"/>
      <c r="F12" s="6"/>
      <c r="G12" s="6"/>
      <c r="H12" s="6"/>
      <c r="I12" s="20"/>
      <c r="J12" s="6"/>
      <c r="K12" s="6"/>
      <c r="L12" s="20"/>
      <c r="M12" s="6"/>
      <c r="N12" s="6"/>
      <c r="O12" s="6"/>
      <c r="P12" s="6"/>
      <c r="Q12" s="6"/>
      <c r="R12" s="6"/>
      <c r="S12" s="6"/>
      <c r="T12" s="6"/>
      <c r="U12" s="6"/>
      <c r="V12" s="6"/>
      <c r="W12" s="6"/>
      <c r="X12" s="6"/>
      <c r="Y12" s="6"/>
      <c r="Z12" s="6"/>
    </row>
    <row r="13" ht="14.25" customHeight="1">
      <c r="A13" s="6" t="s">
        <v>32</v>
      </c>
      <c r="D13" s="52"/>
      <c r="E13" s="41"/>
      <c r="F13" s="16"/>
      <c r="G13" s="6"/>
      <c r="H13" s="6"/>
      <c r="I13" s="20"/>
      <c r="J13" s="6"/>
      <c r="K13" s="6"/>
      <c r="L13" s="20"/>
      <c r="M13" s="6"/>
      <c r="N13" s="6"/>
      <c r="O13" s="6"/>
      <c r="P13" s="6"/>
      <c r="Q13" s="6"/>
      <c r="R13" s="6"/>
      <c r="S13" s="6"/>
      <c r="T13" s="6"/>
      <c r="U13" s="6"/>
      <c r="V13" s="6"/>
      <c r="W13" s="6"/>
      <c r="X13" s="6"/>
      <c r="Y13" s="6"/>
      <c r="Z13" s="6"/>
    </row>
    <row r="14" ht="14.25" customHeight="1">
      <c r="A14" s="6" t="s">
        <v>33</v>
      </c>
      <c r="B14" s="6"/>
      <c r="C14" s="6"/>
      <c r="D14" s="55"/>
      <c r="E14" s="47"/>
      <c r="F14" s="56"/>
      <c r="G14" s="6"/>
      <c r="H14" s="6"/>
      <c r="I14" s="20"/>
      <c r="J14" s="6"/>
      <c r="K14" s="6"/>
      <c r="L14" s="20"/>
      <c r="M14" s="6"/>
      <c r="N14" s="6"/>
      <c r="O14" s="6"/>
      <c r="P14" s="6"/>
      <c r="Q14" s="6"/>
      <c r="R14" s="6"/>
      <c r="S14" s="6"/>
      <c r="T14" s="6"/>
      <c r="U14" s="6"/>
      <c r="V14" s="6"/>
      <c r="W14" s="6"/>
      <c r="X14" s="6"/>
      <c r="Y14" s="6"/>
      <c r="Z14" s="6"/>
    </row>
    <row r="15" ht="14.25" customHeight="1">
      <c r="A15" s="6" t="s">
        <v>34</v>
      </c>
      <c r="D15" s="6"/>
      <c r="E15" s="6"/>
      <c r="F15" s="6"/>
      <c r="G15" s="6"/>
      <c r="H15" s="58">
        <f>IFERROR(D13+D14,0)</f>
        <v>0</v>
      </c>
      <c r="I15" s="39"/>
      <c r="J15" s="6"/>
      <c r="K15" s="59"/>
      <c r="L15" s="61"/>
      <c r="M15" s="6"/>
      <c r="N15" s="6"/>
      <c r="O15" s="6"/>
      <c r="P15" s="6"/>
      <c r="Q15" s="6"/>
      <c r="R15" s="6"/>
      <c r="S15" s="6"/>
      <c r="T15" s="6"/>
      <c r="U15" s="6"/>
      <c r="V15" s="6"/>
      <c r="W15" s="6"/>
      <c r="X15" s="6"/>
      <c r="Y15" s="6"/>
      <c r="Z15" s="6"/>
    </row>
    <row r="16" ht="14.25" customHeight="1">
      <c r="A16" s="6"/>
      <c r="B16" s="6"/>
      <c r="C16" s="6"/>
      <c r="D16" s="6"/>
      <c r="E16" s="6"/>
      <c r="F16" s="6"/>
      <c r="G16" s="6"/>
      <c r="H16" s="6"/>
      <c r="I16" s="6"/>
      <c r="J16" s="6"/>
      <c r="K16" s="6"/>
      <c r="L16" s="20"/>
      <c r="M16" s="6"/>
      <c r="N16" s="6"/>
      <c r="O16" s="6"/>
      <c r="P16" s="6"/>
      <c r="Q16" s="6"/>
      <c r="R16" s="6"/>
      <c r="S16" s="6"/>
      <c r="T16" s="6"/>
      <c r="U16" s="6"/>
      <c r="V16" s="6"/>
      <c r="W16" s="6"/>
      <c r="X16" s="6"/>
      <c r="Y16" s="6"/>
      <c r="Z16" s="6"/>
    </row>
    <row r="17" ht="14.25" customHeight="1">
      <c r="A17" s="6" t="s">
        <v>36</v>
      </c>
      <c r="L17" s="20"/>
      <c r="M17" s="6"/>
      <c r="N17" s="6"/>
      <c r="O17" s="6"/>
      <c r="P17" s="6"/>
      <c r="Q17" s="6"/>
      <c r="R17" s="6"/>
      <c r="S17" s="6"/>
      <c r="T17" s="6"/>
      <c r="U17" s="6"/>
      <c r="V17" s="6"/>
      <c r="W17" s="6"/>
      <c r="X17" s="6"/>
      <c r="Y17" s="6"/>
      <c r="Z17" s="6"/>
    </row>
    <row r="18" ht="14.25" customHeight="1">
      <c r="A18" s="67">
        <v>1.0</v>
      </c>
      <c r="B18" s="22"/>
      <c r="C18" s="41"/>
      <c r="D18" s="41"/>
      <c r="E18" s="41"/>
      <c r="F18" s="16"/>
      <c r="G18" s="6"/>
      <c r="H18" s="52"/>
      <c r="I18" s="45"/>
      <c r="J18" s="6"/>
      <c r="K18" s="19"/>
      <c r="L18" s="70"/>
      <c r="M18" s="6"/>
      <c r="N18" s="6"/>
      <c r="O18" s="6"/>
      <c r="P18" s="6"/>
      <c r="Q18" s="6"/>
      <c r="R18" s="6"/>
      <c r="S18" s="6"/>
      <c r="T18" s="6"/>
      <c r="U18" s="6"/>
      <c r="V18" s="6"/>
      <c r="W18" s="6"/>
      <c r="X18" s="6"/>
      <c r="Y18" s="6"/>
      <c r="Z18" s="6"/>
    </row>
    <row r="19" ht="14.25" customHeight="1">
      <c r="A19" s="67">
        <v>2.0</v>
      </c>
      <c r="B19" s="73"/>
      <c r="C19" s="47"/>
      <c r="D19" s="47"/>
      <c r="E19" s="47"/>
      <c r="F19" s="56"/>
      <c r="G19" s="6"/>
      <c r="H19" s="52"/>
      <c r="I19" s="45"/>
      <c r="J19" s="6"/>
      <c r="K19" s="19"/>
      <c r="L19" s="70"/>
      <c r="M19" s="6"/>
      <c r="N19" s="6"/>
      <c r="O19" s="6"/>
      <c r="P19" s="6"/>
      <c r="Q19" s="6"/>
      <c r="R19" s="6"/>
      <c r="S19" s="6"/>
      <c r="T19" s="6"/>
      <c r="U19" s="6"/>
      <c r="V19" s="6"/>
      <c r="W19" s="6"/>
      <c r="X19" s="6"/>
      <c r="Y19" s="6"/>
      <c r="Z19" s="6"/>
    </row>
    <row r="20" ht="14.25" customHeight="1">
      <c r="A20" s="67">
        <v>3.0</v>
      </c>
      <c r="B20" s="73"/>
      <c r="C20" s="47"/>
      <c r="D20" s="47"/>
      <c r="E20" s="47"/>
      <c r="F20" s="56"/>
      <c r="G20" s="6"/>
      <c r="H20" s="52"/>
      <c r="I20" s="45"/>
      <c r="J20" s="6"/>
      <c r="K20" s="19"/>
      <c r="L20" s="70"/>
      <c r="M20" s="6"/>
      <c r="N20" s="6"/>
      <c r="O20" s="6"/>
      <c r="P20" s="6"/>
      <c r="Q20" s="6"/>
      <c r="R20" s="6"/>
      <c r="S20" s="6"/>
      <c r="T20" s="6"/>
      <c r="U20" s="6"/>
      <c r="V20" s="6"/>
      <c r="W20" s="6"/>
      <c r="X20" s="6"/>
      <c r="Y20" s="6"/>
      <c r="Z20" s="6"/>
    </row>
    <row r="21" ht="14.25" customHeight="1">
      <c r="A21" s="67">
        <v>4.0</v>
      </c>
      <c r="B21" s="73"/>
      <c r="C21" s="47"/>
      <c r="D21" s="47"/>
      <c r="E21" s="47"/>
      <c r="F21" s="56"/>
      <c r="G21" s="6"/>
      <c r="H21" s="52"/>
      <c r="I21" s="45"/>
      <c r="J21" s="6"/>
      <c r="K21" s="19"/>
      <c r="L21" s="70"/>
      <c r="M21" s="6"/>
      <c r="N21" s="6"/>
      <c r="O21" s="6"/>
      <c r="P21" s="6"/>
      <c r="Q21" s="6"/>
      <c r="R21" s="6"/>
      <c r="S21" s="6"/>
      <c r="T21" s="6"/>
      <c r="U21" s="6"/>
      <c r="V21" s="6"/>
      <c r="W21" s="6"/>
      <c r="X21" s="6"/>
      <c r="Y21" s="6"/>
      <c r="Z21" s="6"/>
    </row>
    <row r="22" ht="14.25" customHeight="1">
      <c r="A22" s="67">
        <v>5.0</v>
      </c>
      <c r="B22" s="73"/>
      <c r="C22" s="47"/>
      <c r="D22" s="47"/>
      <c r="E22" s="47"/>
      <c r="F22" s="56"/>
      <c r="G22" s="6"/>
      <c r="H22" s="52"/>
      <c r="I22" s="45"/>
      <c r="J22" s="6"/>
      <c r="K22" s="19"/>
      <c r="L22" s="70"/>
      <c r="M22" s="6"/>
      <c r="N22" s="6"/>
      <c r="O22" s="6"/>
      <c r="P22" s="6"/>
      <c r="Q22" s="6"/>
      <c r="R22" s="6"/>
      <c r="S22" s="6"/>
      <c r="T22" s="6"/>
      <c r="U22" s="6"/>
      <c r="V22" s="6"/>
      <c r="W22" s="6"/>
      <c r="X22" s="6"/>
      <c r="Y22" s="6"/>
      <c r="Z22" s="6"/>
    </row>
    <row r="23" ht="14.25" customHeight="1">
      <c r="A23" s="67">
        <v>6.0</v>
      </c>
      <c r="B23" s="73"/>
      <c r="C23" s="47"/>
      <c r="D23" s="47"/>
      <c r="E23" s="47"/>
      <c r="F23" s="56"/>
      <c r="G23" s="6"/>
      <c r="H23" s="52"/>
      <c r="I23" s="45"/>
      <c r="J23" s="6"/>
      <c r="K23" s="19"/>
      <c r="L23" s="70"/>
      <c r="M23" s="6"/>
      <c r="N23" s="6"/>
      <c r="O23" s="6"/>
      <c r="P23" s="6"/>
      <c r="Q23" s="6"/>
      <c r="R23" s="6"/>
      <c r="S23" s="6"/>
      <c r="T23" s="6"/>
      <c r="U23" s="6"/>
      <c r="V23" s="6"/>
      <c r="W23" s="6"/>
      <c r="X23" s="6"/>
      <c r="Y23" s="6"/>
      <c r="Z23" s="6"/>
    </row>
    <row r="24" ht="14.25" customHeight="1">
      <c r="A24" s="67">
        <v>7.0</v>
      </c>
      <c r="B24" s="73"/>
      <c r="C24" s="47"/>
      <c r="D24" s="47"/>
      <c r="E24" s="47"/>
      <c r="F24" s="56"/>
      <c r="G24" s="6"/>
      <c r="H24" s="52"/>
      <c r="I24" s="45"/>
      <c r="J24" s="6"/>
      <c r="K24" s="19"/>
      <c r="L24" s="70"/>
      <c r="M24" s="6"/>
      <c r="N24" s="6"/>
      <c r="O24" s="6"/>
      <c r="P24" s="6"/>
      <c r="Q24" s="6"/>
      <c r="R24" s="6"/>
      <c r="S24" s="6"/>
      <c r="T24" s="6"/>
      <c r="U24" s="6"/>
      <c r="V24" s="6"/>
      <c r="W24" s="6"/>
      <c r="X24" s="6"/>
      <c r="Y24" s="6"/>
      <c r="Z24" s="6"/>
    </row>
    <row r="25" ht="14.25" customHeight="1">
      <c r="A25" s="67">
        <v>8.0</v>
      </c>
      <c r="B25" s="73"/>
      <c r="C25" s="47"/>
      <c r="D25" s="47"/>
      <c r="E25" s="47"/>
      <c r="F25" s="56"/>
      <c r="G25" s="6"/>
      <c r="H25" s="52"/>
      <c r="I25" s="45"/>
      <c r="J25" s="6"/>
      <c r="K25" s="19"/>
      <c r="L25" s="70"/>
      <c r="M25" s="6"/>
      <c r="N25" s="6"/>
      <c r="O25" s="6"/>
      <c r="P25" s="6"/>
      <c r="Q25" s="6"/>
      <c r="R25" s="6"/>
      <c r="S25" s="6"/>
      <c r="T25" s="6"/>
      <c r="U25" s="6"/>
      <c r="V25" s="6"/>
      <c r="W25" s="6"/>
      <c r="X25" s="6"/>
      <c r="Y25" s="6"/>
      <c r="Z25" s="6"/>
    </row>
    <row r="26" ht="14.25" customHeight="1">
      <c r="A26" s="6"/>
      <c r="B26" s="6"/>
      <c r="C26" s="6"/>
      <c r="D26" s="6"/>
      <c r="E26" s="6"/>
      <c r="F26" s="6"/>
      <c r="G26" s="6"/>
      <c r="H26" s="65"/>
      <c r="I26" s="32"/>
      <c r="J26" s="6"/>
      <c r="K26" s="6"/>
      <c r="L26" s="20"/>
      <c r="M26" s="6"/>
      <c r="N26" s="6"/>
      <c r="O26" s="6"/>
      <c r="P26" s="6"/>
      <c r="Q26" s="6"/>
      <c r="R26" s="6"/>
      <c r="S26" s="6"/>
      <c r="T26" s="6"/>
      <c r="U26" s="6"/>
      <c r="V26" s="6"/>
      <c r="W26" s="6"/>
      <c r="X26" s="6"/>
      <c r="Y26" s="6"/>
      <c r="Z26" s="6"/>
    </row>
    <row r="27" ht="14.25" customHeight="1">
      <c r="A27" s="6"/>
      <c r="B27" s="6"/>
      <c r="C27" s="6"/>
      <c r="D27" s="6"/>
      <c r="E27" s="6"/>
      <c r="F27" s="6"/>
      <c r="G27" s="6"/>
      <c r="H27" s="26" t="s">
        <v>12</v>
      </c>
      <c r="I27" s="28"/>
      <c r="J27" s="79"/>
      <c r="K27" s="19"/>
      <c r="L27" s="70"/>
      <c r="M27" s="6"/>
      <c r="N27" s="6"/>
      <c r="O27" s="6"/>
      <c r="P27" s="6"/>
      <c r="Q27" s="6"/>
      <c r="R27" s="6"/>
      <c r="S27" s="6"/>
      <c r="T27" s="6"/>
      <c r="U27" s="6"/>
      <c r="V27" s="6"/>
      <c r="W27" s="6"/>
      <c r="X27" s="6"/>
      <c r="Y27" s="6"/>
      <c r="Z27" s="6"/>
    </row>
    <row r="28" ht="14.25" customHeight="1">
      <c r="A28" s="6" t="s">
        <v>40</v>
      </c>
      <c r="F28" s="6"/>
      <c r="G28" s="6"/>
      <c r="H28" s="58">
        <f>IFERROR(SUM(H9,H15,H18,H19,H20,H21,H22,H23,H24,H25),0)</f>
        <v>0</v>
      </c>
      <c r="I28" s="39"/>
      <c r="J28" s="6"/>
      <c r="K28" s="59"/>
      <c r="L28" s="61"/>
      <c r="M28" s="6"/>
      <c r="N28" s="6"/>
      <c r="O28" s="6"/>
      <c r="P28" s="6"/>
      <c r="Q28" s="6"/>
      <c r="R28" s="6"/>
      <c r="S28" s="6"/>
      <c r="T28" s="6"/>
      <c r="U28" s="6"/>
      <c r="V28" s="6"/>
      <c r="W28" s="6"/>
      <c r="X28" s="6"/>
      <c r="Y28" s="6"/>
      <c r="Z28" s="6"/>
    </row>
    <row r="29" ht="14.25" customHeight="1">
      <c r="A29" s="19"/>
      <c r="L29" s="2"/>
      <c r="M29" s="6"/>
      <c r="N29" s="6"/>
      <c r="O29" s="6"/>
      <c r="P29" s="6"/>
      <c r="Q29" s="6"/>
      <c r="R29" s="6"/>
      <c r="S29" s="6"/>
      <c r="T29" s="6"/>
      <c r="U29" s="6"/>
      <c r="V29" s="6"/>
      <c r="W29" s="6"/>
      <c r="X29" s="6"/>
      <c r="Y29" s="6"/>
      <c r="Z29" s="6"/>
    </row>
    <row r="30" ht="14.25" customHeight="1">
      <c r="A30" s="6"/>
      <c r="B30" s="6"/>
      <c r="C30" s="6"/>
      <c r="D30" s="6"/>
      <c r="E30" s="6"/>
      <c r="F30" s="6"/>
      <c r="G30" s="6"/>
      <c r="H30" s="6"/>
      <c r="I30" s="6"/>
      <c r="J30" s="6"/>
      <c r="K30" s="6"/>
      <c r="L30" s="20"/>
      <c r="M30" s="6"/>
      <c r="N30" s="6"/>
      <c r="O30" s="6"/>
      <c r="P30" s="6"/>
      <c r="Q30" s="6"/>
      <c r="R30" s="6"/>
      <c r="S30" s="6"/>
      <c r="T30" s="6"/>
      <c r="U30" s="6"/>
      <c r="V30" s="6"/>
      <c r="W30" s="6"/>
      <c r="X30" s="6"/>
      <c r="Y30" s="6"/>
      <c r="Z30" s="6"/>
    </row>
    <row r="31" ht="14.25" customHeight="1">
      <c r="A31" s="6"/>
      <c r="B31" s="6"/>
      <c r="C31" s="6"/>
      <c r="D31" s="6"/>
      <c r="E31" s="6"/>
      <c r="F31" s="6"/>
      <c r="G31" s="6"/>
      <c r="H31" s="6"/>
      <c r="I31" s="6"/>
      <c r="J31" s="6"/>
      <c r="K31" s="6"/>
      <c r="L31" s="20"/>
      <c r="M31" s="6"/>
      <c r="N31" s="6"/>
      <c r="O31" s="6"/>
      <c r="P31" s="6"/>
      <c r="Q31" s="6"/>
      <c r="R31" s="6"/>
      <c r="S31" s="6"/>
      <c r="T31" s="6"/>
      <c r="U31" s="6"/>
      <c r="V31" s="6"/>
      <c r="W31" s="6"/>
      <c r="X31" s="6"/>
      <c r="Y31" s="6"/>
      <c r="Z31" s="6"/>
    </row>
    <row r="32" ht="14.25" customHeight="1">
      <c r="A32" s="19" t="s">
        <v>43</v>
      </c>
      <c r="L32" s="2"/>
      <c r="M32" s="6"/>
      <c r="N32" s="6"/>
      <c r="O32" s="6"/>
      <c r="P32" s="6"/>
      <c r="Q32" s="6"/>
      <c r="R32" s="6"/>
      <c r="S32" s="6"/>
      <c r="T32" s="6"/>
      <c r="U32" s="6"/>
      <c r="V32" s="6"/>
      <c r="W32" s="6"/>
      <c r="X32" s="6"/>
      <c r="Y32" s="6"/>
      <c r="Z32" s="6"/>
    </row>
    <row r="33" ht="14.25" customHeight="1">
      <c r="A33" s="67">
        <v>1.0</v>
      </c>
      <c r="B33" s="81"/>
      <c r="C33" s="41"/>
      <c r="D33" s="41"/>
      <c r="E33" s="16"/>
      <c r="F33" s="83"/>
      <c r="G33" s="85"/>
      <c r="H33" s="41"/>
      <c r="I33" s="45"/>
      <c r="J33" s="6"/>
      <c r="K33" s="19"/>
      <c r="L33" s="70"/>
      <c r="M33" s="6"/>
      <c r="N33" s="6"/>
      <c r="O33" s="6"/>
      <c r="P33" s="6"/>
      <c r="Q33" s="6"/>
      <c r="R33" s="6"/>
      <c r="S33" s="6"/>
      <c r="T33" s="6"/>
      <c r="U33" s="6"/>
      <c r="V33" s="6"/>
      <c r="W33" s="6"/>
      <c r="X33" s="6"/>
      <c r="Y33" s="6"/>
      <c r="Z33" s="6"/>
    </row>
    <row r="34" ht="14.25" customHeight="1">
      <c r="A34" s="67">
        <v>2.0</v>
      </c>
      <c r="B34" s="81"/>
      <c r="C34" s="41"/>
      <c r="D34" s="41"/>
      <c r="E34" s="16"/>
      <c r="F34" s="83"/>
      <c r="G34" s="87"/>
      <c r="H34" s="47"/>
      <c r="I34" s="39"/>
      <c r="J34" s="6"/>
      <c r="K34" s="19"/>
      <c r="L34" s="70"/>
      <c r="M34" s="6"/>
      <c r="N34" s="6"/>
      <c r="O34" s="6"/>
      <c r="P34" s="6"/>
      <c r="Q34" s="6"/>
      <c r="R34" s="6"/>
      <c r="S34" s="6"/>
      <c r="T34" s="6"/>
      <c r="U34" s="6"/>
      <c r="V34" s="6"/>
      <c r="W34" s="6"/>
      <c r="X34" s="6"/>
      <c r="Y34" s="6"/>
      <c r="Z34" s="6"/>
    </row>
    <row r="35" ht="16.5" customHeight="1">
      <c r="A35" s="67">
        <v>3.0</v>
      </c>
      <c r="B35" s="81"/>
      <c r="C35" s="41"/>
      <c r="D35" s="41"/>
      <c r="E35" s="16"/>
      <c r="F35" s="83"/>
      <c r="G35" s="87"/>
      <c r="H35" s="47"/>
      <c r="I35" s="39"/>
      <c r="J35" s="6"/>
      <c r="K35" s="19"/>
      <c r="L35" s="70"/>
      <c r="M35" s="6"/>
      <c r="N35" s="6"/>
      <c r="O35" s="6"/>
      <c r="P35" s="6"/>
      <c r="Q35" s="6"/>
      <c r="R35" s="6"/>
      <c r="S35" s="6"/>
      <c r="T35" s="6"/>
      <c r="U35" s="6"/>
      <c r="V35" s="6"/>
      <c r="W35" s="6"/>
      <c r="X35" s="6"/>
      <c r="Y35" s="6"/>
      <c r="Z35" s="6"/>
    </row>
    <row r="36" ht="14.25" customHeight="1">
      <c r="A36" s="67">
        <v>4.0</v>
      </c>
      <c r="B36" s="81"/>
      <c r="C36" s="41"/>
      <c r="D36" s="41"/>
      <c r="E36" s="16"/>
      <c r="F36" s="83"/>
      <c r="G36" s="87"/>
      <c r="H36" s="47"/>
      <c r="I36" s="39"/>
      <c r="J36" s="6"/>
      <c r="K36" s="19"/>
      <c r="L36" s="70"/>
      <c r="M36" s="6"/>
      <c r="N36" s="6"/>
      <c r="O36" s="6"/>
      <c r="P36" s="6"/>
      <c r="Q36" s="6"/>
      <c r="R36" s="6"/>
      <c r="S36" s="6"/>
      <c r="T36" s="6"/>
      <c r="U36" s="6"/>
      <c r="V36" s="6"/>
      <c r="W36" s="6"/>
      <c r="X36" s="6"/>
      <c r="Y36" s="6"/>
      <c r="Z36" s="6"/>
    </row>
    <row r="37" ht="14.25" customHeight="1">
      <c r="A37" s="67">
        <v>5.0</v>
      </c>
      <c r="B37" s="81"/>
      <c r="C37" s="41"/>
      <c r="D37" s="41"/>
      <c r="E37" s="16"/>
      <c r="F37" s="83"/>
      <c r="G37" s="87"/>
      <c r="H37" s="47"/>
      <c r="I37" s="39"/>
      <c r="J37" s="6"/>
      <c r="K37" s="19"/>
      <c r="L37" s="70"/>
      <c r="M37" s="6"/>
      <c r="N37" s="6"/>
      <c r="O37" s="6"/>
      <c r="P37" s="6"/>
      <c r="Q37" s="6"/>
      <c r="R37" s="6"/>
      <c r="S37" s="6"/>
      <c r="T37" s="6"/>
      <c r="U37" s="6"/>
      <c r="V37" s="6"/>
      <c r="W37" s="6"/>
      <c r="X37" s="6"/>
      <c r="Y37" s="6"/>
      <c r="Z37" s="6"/>
    </row>
    <row r="38" ht="14.25" customHeight="1">
      <c r="A38" s="67">
        <v>6.0</v>
      </c>
      <c r="B38" s="81"/>
      <c r="C38" s="41"/>
      <c r="D38" s="41"/>
      <c r="E38" s="16"/>
      <c r="F38" s="83"/>
      <c r="G38" s="87"/>
      <c r="H38" s="47"/>
      <c r="I38" s="39"/>
      <c r="J38" s="6"/>
      <c r="K38" s="19"/>
      <c r="L38" s="70"/>
      <c r="M38" s="6"/>
      <c r="N38" s="6"/>
      <c r="O38" s="6"/>
      <c r="P38" s="6"/>
      <c r="Q38" s="6"/>
      <c r="R38" s="6"/>
      <c r="S38" s="6"/>
      <c r="T38" s="6"/>
      <c r="U38" s="6"/>
      <c r="V38" s="6"/>
      <c r="W38" s="6"/>
      <c r="X38" s="6"/>
      <c r="Y38" s="6"/>
      <c r="Z38" s="6"/>
    </row>
    <row r="39" ht="14.25" customHeight="1">
      <c r="A39" s="67">
        <v>7.0</v>
      </c>
      <c r="B39" s="81"/>
      <c r="C39" s="41"/>
      <c r="D39" s="41"/>
      <c r="E39" s="16"/>
      <c r="F39" s="83"/>
      <c r="G39" s="87"/>
      <c r="H39" s="47"/>
      <c r="I39" s="39"/>
      <c r="J39" s="6"/>
      <c r="K39" s="19"/>
      <c r="L39" s="70"/>
      <c r="M39" s="6"/>
      <c r="N39" s="6"/>
      <c r="O39" s="6"/>
      <c r="P39" s="6"/>
      <c r="Q39" s="6"/>
      <c r="R39" s="6"/>
      <c r="S39" s="6"/>
      <c r="T39" s="6"/>
      <c r="U39" s="6"/>
      <c r="V39" s="6"/>
      <c r="W39" s="6"/>
      <c r="X39" s="6"/>
      <c r="Y39" s="6"/>
      <c r="Z39" s="6"/>
    </row>
    <row r="40" ht="14.25" customHeight="1">
      <c r="A40" s="67">
        <v>8.0</v>
      </c>
      <c r="B40" s="81"/>
      <c r="C40" s="41"/>
      <c r="D40" s="41"/>
      <c r="E40" s="16"/>
      <c r="F40" s="83"/>
      <c r="G40" s="87"/>
      <c r="H40" s="47"/>
      <c r="I40" s="39"/>
      <c r="J40" s="6"/>
      <c r="K40" s="19"/>
      <c r="L40" s="70"/>
      <c r="M40" s="6"/>
      <c r="N40" s="6"/>
      <c r="O40" s="6"/>
      <c r="P40" s="6"/>
      <c r="Q40" s="6"/>
      <c r="R40" s="6"/>
      <c r="S40" s="6"/>
      <c r="T40" s="6"/>
      <c r="U40" s="6"/>
      <c r="V40" s="6"/>
      <c r="W40" s="6"/>
      <c r="X40" s="6"/>
      <c r="Y40" s="6"/>
      <c r="Z40" s="6"/>
    </row>
    <row r="41" ht="14.25" customHeight="1">
      <c r="A41" s="6"/>
      <c r="B41" s="6"/>
      <c r="C41" s="6"/>
      <c r="D41" s="6"/>
      <c r="E41" s="6"/>
      <c r="F41" s="6"/>
      <c r="G41" s="6"/>
      <c r="H41" s="6"/>
      <c r="I41" s="20"/>
      <c r="J41" s="6"/>
      <c r="K41" s="19"/>
      <c r="L41" s="70"/>
      <c r="M41" s="6"/>
      <c r="N41" s="6"/>
      <c r="O41" s="6"/>
      <c r="P41" s="6"/>
      <c r="Q41" s="6"/>
      <c r="R41" s="6"/>
      <c r="S41" s="6"/>
      <c r="T41" s="6"/>
      <c r="U41" s="6"/>
      <c r="V41" s="6"/>
      <c r="W41" s="6"/>
      <c r="X41" s="6"/>
      <c r="Y41" s="6"/>
      <c r="Z41" s="6"/>
    </row>
    <row r="42" ht="14.25" customHeight="1">
      <c r="A42" s="19" t="s">
        <v>49</v>
      </c>
      <c r="G42" s="6"/>
      <c r="H42" s="58">
        <f>IFERROR(SUM(G33:G40),0)</f>
        <v>0</v>
      </c>
      <c r="I42" s="39"/>
      <c r="J42" s="6"/>
      <c r="K42" s="19"/>
      <c r="L42" s="70"/>
      <c r="M42" s="6"/>
      <c r="N42" s="6"/>
      <c r="O42" s="6"/>
      <c r="P42" s="6"/>
      <c r="Q42" s="6"/>
      <c r="R42" s="6"/>
      <c r="S42" s="6"/>
      <c r="T42" s="6"/>
      <c r="U42" s="6"/>
      <c r="V42" s="6"/>
      <c r="W42" s="6"/>
      <c r="X42" s="6"/>
      <c r="Y42" s="6"/>
      <c r="Z42" s="6"/>
    </row>
    <row r="43" ht="14.25" customHeight="1">
      <c r="A43" s="6"/>
      <c r="B43" s="6"/>
      <c r="C43" s="6"/>
      <c r="D43" s="6"/>
      <c r="E43" s="6"/>
      <c r="F43" s="6"/>
      <c r="G43" s="6"/>
      <c r="H43" s="6"/>
      <c r="I43" s="6"/>
      <c r="J43" s="6"/>
      <c r="K43" s="6"/>
      <c r="L43" s="20"/>
      <c r="M43" s="6"/>
      <c r="N43" s="6"/>
      <c r="O43" s="6"/>
      <c r="P43" s="6"/>
      <c r="Q43" s="6"/>
      <c r="R43" s="6"/>
      <c r="S43" s="6"/>
      <c r="T43" s="6"/>
      <c r="U43" s="6"/>
      <c r="V43" s="6"/>
      <c r="W43" s="6"/>
      <c r="X43" s="6"/>
      <c r="Y43" s="6"/>
      <c r="Z43" s="6"/>
    </row>
    <row r="44" ht="14.25" customHeight="1">
      <c r="A44" s="19" t="s">
        <v>50</v>
      </c>
      <c r="E44" s="6"/>
      <c r="F44" s="6"/>
      <c r="G44" s="6"/>
      <c r="H44" s="6"/>
      <c r="I44" s="6"/>
      <c r="J44" s="6"/>
      <c r="K44" s="6"/>
      <c r="L44" s="20"/>
      <c r="M44" s="6"/>
      <c r="N44" s="6"/>
      <c r="O44" s="6"/>
      <c r="P44" s="6"/>
      <c r="Q44" s="6"/>
      <c r="R44" s="6"/>
      <c r="S44" s="6"/>
      <c r="T44" s="6"/>
      <c r="U44" s="6"/>
      <c r="V44" s="6"/>
      <c r="W44" s="6"/>
      <c r="X44" s="6"/>
      <c r="Y44" s="6"/>
      <c r="Z44" s="6"/>
    </row>
    <row r="45" ht="14.25" customHeight="1">
      <c r="A45" s="19" t="s">
        <v>51</v>
      </c>
      <c r="E45" s="6"/>
      <c r="F45" s="6"/>
      <c r="G45" s="6"/>
      <c r="H45" s="58">
        <f>IFERROR(SUM(H28,H42),0)</f>
        <v>0</v>
      </c>
      <c r="I45" s="39"/>
      <c r="J45" s="6"/>
      <c r="K45" s="58" t="str">
        <f>K6</f>
        <v/>
      </c>
      <c r="L45" s="39"/>
      <c r="M45" s="6"/>
      <c r="N45" s="6"/>
      <c r="O45" s="6"/>
      <c r="P45" s="6"/>
      <c r="Q45" s="6"/>
      <c r="R45" s="6"/>
      <c r="S45" s="6"/>
      <c r="T45" s="6"/>
      <c r="U45" s="6"/>
      <c r="V45" s="6"/>
      <c r="W45" s="6"/>
      <c r="X45" s="6"/>
      <c r="Y45" s="6"/>
      <c r="Z45" s="6"/>
    </row>
    <row r="46" ht="14.25" customHeight="1">
      <c r="A46" s="19"/>
      <c r="B46" s="19"/>
      <c r="C46" s="19"/>
      <c r="D46" s="19"/>
      <c r="E46" s="6"/>
      <c r="F46" s="6"/>
      <c r="G46" s="6"/>
      <c r="H46" s="59"/>
      <c r="I46" s="59"/>
      <c r="J46" s="6"/>
      <c r="K46" s="19"/>
      <c r="L46" s="95"/>
      <c r="M46" s="6"/>
      <c r="N46" s="6"/>
      <c r="O46" s="6"/>
      <c r="P46" s="6"/>
      <c r="Q46" s="6"/>
      <c r="R46" s="6"/>
      <c r="S46" s="6"/>
      <c r="T46" s="6"/>
      <c r="U46" s="6"/>
      <c r="V46" s="6"/>
      <c r="W46" s="6"/>
      <c r="X46" s="6"/>
      <c r="Y46" s="6"/>
      <c r="Z46" s="6"/>
    </row>
    <row r="47" ht="14.25" customHeight="1">
      <c r="A47" s="19" t="s">
        <v>52</v>
      </c>
      <c r="F47" s="6"/>
      <c r="G47" s="6"/>
      <c r="H47" s="58">
        <f>K45-H45</f>
        <v>0</v>
      </c>
      <c r="I47" s="39"/>
      <c r="J47" s="6"/>
      <c r="K47" s="19"/>
      <c r="L47" s="70"/>
      <c r="M47" s="6"/>
      <c r="N47" s="6"/>
      <c r="O47" s="6"/>
      <c r="P47" s="6"/>
      <c r="Q47" s="6"/>
      <c r="R47" s="6"/>
      <c r="S47" s="6"/>
      <c r="T47" s="6"/>
      <c r="U47" s="6"/>
      <c r="V47" s="6"/>
      <c r="W47" s="6"/>
      <c r="X47" s="6"/>
      <c r="Y47" s="6"/>
      <c r="Z47" s="6"/>
    </row>
    <row r="48" ht="14.25" customHeight="1">
      <c r="A48" s="78" t="s">
        <v>54</v>
      </c>
      <c r="F48" s="6"/>
      <c r="G48" s="6"/>
      <c r="H48" s="59"/>
      <c r="I48" s="59"/>
      <c r="J48" s="6"/>
      <c r="K48" s="59"/>
      <c r="L48" s="61"/>
      <c r="M48" s="6"/>
      <c r="N48" s="6"/>
      <c r="O48" s="6"/>
      <c r="P48" s="6"/>
      <c r="Q48" s="6"/>
      <c r="R48" s="6"/>
      <c r="S48" s="6"/>
      <c r="T48" s="6"/>
      <c r="U48" s="6"/>
      <c r="V48" s="6"/>
      <c r="W48" s="6"/>
      <c r="X48" s="6"/>
      <c r="Y48" s="6"/>
      <c r="Z48" s="6"/>
    </row>
    <row r="49" ht="14.25" customHeight="1">
      <c r="A49" s="6"/>
      <c r="B49" s="6"/>
      <c r="C49" s="6"/>
      <c r="D49" s="6"/>
      <c r="E49" s="6"/>
      <c r="F49" s="6"/>
      <c r="G49" s="6"/>
      <c r="H49" s="6"/>
      <c r="I49" s="6"/>
      <c r="J49" s="6"/>
      <c r="K49" s="6"/>
      <c r="L49" s="20"/>
      <c r="M49" s="6"/>
      <c r="N49" s="6"/>
      <c r="O49" s="6"/>
      <c r="P49" s="6"/>
      <c r="Q49" s="6"/>
      <c r="R49" s="6"/>
      <c r="S49" s="6"/>
      <c r="T49" s="6"/>
      <c r="U49" s="6"/>
      <c r="V49" s="6"/>
      <c r="W49" s="6"/>
      <c r="X49" s="6"/>
      <c r="Y49" s="6"/>
      <c r="Z49" s="6"/>
    </row>
    <row r="50" ht="14.25" customHeight="1">
      <c r="A50" s="6"/>
      <c r="B50" s="6"/>
      <c r="C50" s="6"/>
      <c r="D50" s="6"/>
      <c r="E50" s="6"/>
      <c r="F50" s="6"/>
      <c r="G50" s="6"/>
      <c r="H50" s="6" t="s">
        <v>56</v>
      </c>
      <c r="I50" s="6"/>
      <c r="J50" s="6"/>
      <c r="K50" s="6" t="s">
        <v>57</v>
      </c>
      <c r="L50" s="20"/>
      <c r="M50" s="6"/>
      <c r="N50" s="6"/>
      <c r="O50" s="6"/>
      <c r="P50" s="6"/>
      <c r="Q50" s="6"/>
      <c r="R50" s="6"/>
      <c r="S50" s="6"/>
      <c r="T50" s="6"/>
      <c r="U50" s="6"/>
      <c r="V50" s="6"/>
      <c r="W50" s="6"/>
      <c r="X50" s="6"/>
      <c r="Y50" s="6"/>
      <c r="Z50" s="6"/>
    </row>
    <row r="51" ht="14.25" customHeight="1">
      <c r="A51" s="19" t="s">
        <v>58</v>
      </c>
      <c r="E51" s="97"/>
      <c r="F51" s="98"/>
      <c r="G51" s="6"/>
      <c r="H51" s="52"/>
      <c r="I51" s="16"/>
      <c r="J51" s="6"/>
      <c r="K51" s="99"/>
      <c r="L51" s="28"/>
      <c r="M51" s="6"/>
      <c r="N51" s="6"/>
      <c r="O51" s="6"/>
      <c r="P51" s="6"/>
      <c r="Q51" s="6"/>
      <c r="R51" s="6"/>
      <c r="S51" s="6"/>
      <c r="T51" s="6"/>
      <c r="U51" s="6"/>
      <c r="V51" s="6"/>
      <c r="W51" s="6"/>
      <c r="X51" s="6"/>
      <c r="Y51" s="6"/>
      <c r="Z51" s="6"/>
    </row>
    <row r="52" ht="14.25" customHeight="1">
      <c r="A52" s="19" t="s">
        <v>54</v>
      </c>
      <c r="F52" s="6"/>
      <c r="G52" s="6"/>
      <c r="H52" s="58">
        <f>K51-H51</f>
        <v>0</v>
      </c>
      <c r="I52" s="39"/>
      <c r="J52" s="6"/>
      <c r="K52" s="59"/>
      <c r="L52" s="61"/>
      <c r="M52" s="6"/>
      <c r="N52" s="6"/>
      <c r="O52" s="6"/>
      <c r="P52" s="6"/>
      <c r="Q52" s="6"/>
      <c r="R52" s="6"/>
      <c r="S52" s="6"/>
      <c r="T52" s="6"/>
      <c r="U52" s="6"/>
      <c r="V52" s="6"/>
      <c r="W52" s="6"/>
      <c r="X52" s="6"/>
      <c r="Y52" s="6"/>
      <c r="Z52" s="6"/>
    </row>
    <row r="53" ht="14.25" customHeight="1">
      <c r="A53" s="6"/>
      <c r="B53" s="6"/>
      <c r="C53" s="6"/>
      <c r="D53" s="6"/>
      <c r="E53" s="6"/>
      <c r="F53" s="6"/>
      <c r="G53" s="6"/>
      <c r="H53" s="6"/>
      <c r="I53" s="6"/>
      <c r="J53" s="6"/>
      <c r="K53" s="6"/>
      <c r="L53" s="20"/>
      <c r="M53" s="6"/>
      <c r="N53" s="6"/>
      <c r="O53" s="6"/>
      <c r="P53" s="6"/>
      <c r="Q53" s="6"/>
      <c r="R53" s="6"/>
      <c r="S53" s="6"/>
      <c r="T53" s="6"/>
      <c r="U53" s="6"/>
      <c r="V53" s="6"/>
      <c r="W53" s="6"/>
      <c r="X53" s="6"/>
      <c r="Y53" s="6"/>
      <c r="Z53" s="6"/>
    </row>
    <row r="54" ht="14.25" customHeight="1">
      <c r="A54" s="6"/>
      <c r="B54" s="6"/>
      <c r="C54" s="6"/>
      <c r="D54" s="6"/>
      <c r="E54" s="6"/>
      <c r="F54" s="6"/>
      <c r="G54" s="6"/>
      <c r="H54" s="6"/>
      <c r="I54" s="6"/>
      <c r="J54" s="6"/>
      <c r="K54" s="6"/>
      <c r="L54" s="20"/>
      <c r="M54" s="6"/>
      <c r="N54" s="6"/>
      <c r="O54" s="6"/>
      <c r="P54" s="6"/>
      <c r="Q54" s="6"/>
      <c r="R54" s="6"/>
      <c r="S54" s="6"/>
      <c r="T54" s="6"/>
      <c r="U54" s="6"/>
      <c r="V54" s="6"/>
      <c r="W54" s="6"/>
      <c r="X54" s="6"/>
      <c r="Y54" s="6"/>
      <c r="Z54" s="6"/>
    </row>
    <row r="55" ht="14.25" customHeight="1">
      <c r="A55" s="100"/>
      <c r="M55" s="6"/>
      <c r="N55" s="6"/>
      <c r="O55" s="6"/>
      <c r="P55" s="6"/>
      <c r="Q55" s="6"/>
      <c r="R55" s="6"/>
      <c r="S55" s="6"/>
      <c r="T55" s="6"/>
      <c r="U55" s="6"/>
      <c r="V55" s="6"/>
      <c r="W55" s="6"/>
      <c r="X55" s="6"/>
      <c r="Y55" s="6"/>
      <c r="Z55" s="6"/>
    </row>
    <row r="56" ht="14.25" customHeight="1">
      <c r="M56" s="6"/>
      <c r="N56" s="6"/>
      <c r="O56" s="6"/>
      <c r="P56" s="6"/>
      <c r="Q56" s="6"/>
      <c r="R56" s="6"/>
      <c r="S56" s="6"/>
      <c r="T56" s="6"/>
      <c r="U56" s="6"/>
      <c r="V56" s="6"/>
      <c r="W56" s="6"/>
      <c r="X56" s="6"/>
      <c r="Y56" s="6"/>
      <c r="Z56" s="6"/>
    </row>
    <row r="57" ht="14.25" customHeight="1">
      <c r="M57" s="6"/>
      <c r="N57" s="6"/>
      <c r="O57" s="6"/>
      <c r="P57" s="6"/>
      <c r="Q57" s="6"/>
      <c r="R57" s="6"/>
      <c r="S57" s="6"/>
      <c r="T57" s="6"/>
      <c r="U57" s="6"/>
      <c r="V57" s="6"/>
      <c r="W57" s="6"/>
      <c r="X57" s="6"/>
      <c r="Y57" s="6"/>
      <c r="Z57" s="6"/>
    </row>
    <row r="58" ht="14.25" customHeight="1">
      <c r="M58" s="6"/>
      <c r="N58" s="6"/>
      <c r="O58" s="6"/>
      <c r="P58" s="6"/>
      <c r="Q58" s="6"/>
      <c r="R58" s="6"/>
      <c r="S58" s="6"/>
      <c r="T58" s="6"/>
      <c r="U58" s="6"/>
      <c r="V58" s="6"/>
      <c r="W58" s="6"/>
      <c r="X58" s="6"/>
      <c r="Y58" s="6"/>
      <c r="Z58" s="6"/>
    </row>
    <row r="59" ht="14.25" customHeight="1">
      <c r="M59" s="6"/>
      <c r="N59" s="6"/>
      <c r="O59" s="6"/>
      <c r="P59" s="6"/>
      <c r="Q59" s="6"/>
      <c r="R59" s="6"/>
      <c r="S59" s="6"/>
      <c r="T59" s="6"/>
      <c r="U59" s="6"/>
      <c r="V59" s="6"/>
      <c r="W59" s="6"/>
      <c r="X59" s="6"/>
      <c r="Y59" s="6"/>
      <c r="Z59" s="6"/>
    </row>
    <row r="60" ht="14.25" customHeight="1">
      <c r="M60" s="6"/>
      <c r="N60" s="6"/>
      <c r="O60" s="6"/>
      <c r="P60" s="6"/>
      <c r="Q60" s="6"/>
      <c r="R60" s="6"/>
      <c r="S60" s="6"/>
      <c r="T60" s="6"/>
      <c r="U60" s="6"/>
      <c r="V60" s="6"/>
      <c r="W60" s="6"/>
      <c r="X60" s="6"/>
      <c r="Y60" s="6"/>
      <c r="Z60" s="6"/>
    </row>
    <row r="61" ht="14.2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4.2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4.2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4.2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4.2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4.2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4.2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4.2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4.2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4.2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4.2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4.2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4.2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4.2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4.2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4.2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4.2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4.2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4.2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4.2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4.2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4.2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4.2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4.2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4.2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4.2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4.2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4.2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4.2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4.2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4.2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4.2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4.2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4.2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4.2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4.2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4.2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4.2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4.2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4.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4.2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4.2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4.2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4.2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4.2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4.2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4.2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4.2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4.2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4.2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4.2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4.2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4.2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4.2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4.2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4.2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4.2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4.2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4.2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4.2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4.2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4.2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4.2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4.2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4.2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4.2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4.2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4.2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4.2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4.2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4.2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4.2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4.2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4.2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4.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4.2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4.2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4.2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4.2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4.2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4.2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4.2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4.2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4.2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4.2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4.2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4.2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4.2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4.2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4.2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4.2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4.2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4.2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4.2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4.2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4.2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4.2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4.2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4.2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4.2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4.2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4.2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4.2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4.2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4.2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4.2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4.2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4.2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4.2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4.2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4.2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4.2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4.2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4.2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4.2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4.2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4.2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4.2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4.2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4.2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4.2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4.2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4.2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4.2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4.2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4.2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4.2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4.2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4.2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4.2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4.2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4.2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4.2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4.2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4.2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4.2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4.2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4.2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4.2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4.2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4.2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4.2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4.2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4.2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4.2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4.2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4.2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4.2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4.2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4.2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4.2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4.2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4.2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4.2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4.2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4.2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4.2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4.2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4.2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4.2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4.2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4.2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4.2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4.2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4.2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4.2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4.2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4.2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4.2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4.2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4.2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4.2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4.2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4.2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4.2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4.2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4.2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4.2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4.2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4.2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4.2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4.2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4.2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4.2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4.2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4.2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4.2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4.2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4.2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4.2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4.2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4.2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4.2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4.2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4.2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4.2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4.2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4.2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4.2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4.2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4.2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4.2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4.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4.2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4.2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4.2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4.2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4.2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4.2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4.2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4.2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4.2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4.2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4.2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4.2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4.2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4.2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4.2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4.2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4.2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4.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4.2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4.2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4.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4.2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4.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4.2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4.2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4.2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4.2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4.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4.2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4.2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4.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4.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4.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4.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4.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4.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4.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4.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4.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4.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4.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4.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4.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4.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4.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4.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4.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4.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4.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4.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4.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4.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4.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4.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4.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4.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4.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4.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4.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4.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4.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4.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4.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4.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4.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4.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4.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4.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4.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4.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4.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4.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4.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4.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4.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4.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4.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4.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4.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4.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4.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4.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4.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4.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4.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4.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4.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4.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4.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4.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4.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4.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4.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4.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4.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4.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4.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4.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4.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4.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4.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4.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4.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4.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4.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4.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4.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4.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4.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4.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4.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4.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4.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4.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4.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4.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4.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4.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4.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4.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4.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4.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4.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4.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4.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4.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4.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4.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4.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4.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4.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4.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4.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4.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4.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4.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4.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4.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4.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4.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4.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4.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4.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4.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4.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4.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4.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4.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4.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4.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4.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4.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4.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4.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4.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4.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4.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4.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4.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4.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4.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4.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4.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4.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4.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4.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4.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4.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4.2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4.2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4.2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4.2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4.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4.2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4.2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4.2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4.2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4.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4.2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4.2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4.2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4.2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4.2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4.2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4.2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4.2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4.2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4.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4.2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4.2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4.2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4.2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4.2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4.2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4.2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4.2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4.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4.2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4.2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4.2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4.2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4.2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4.2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4.2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4.2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4.2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4.2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4.2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4.2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4.2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4.2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4.2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4.2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4.2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4.2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4.2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4.2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4.2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4.2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4.2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4.2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4.2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4.2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4.2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4.2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4.2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4.2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4.2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4.2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4.2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4.2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4.2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4.2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4.2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4.2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4.2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4.2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4.2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4.2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4.2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4.2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4.2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4.2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4.2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4.2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4.2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4.2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4.2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4.2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4.2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4.2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4.2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4.2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4.2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4.2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4.2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4.2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4.2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4.2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4.2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4.2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4.2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4.2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4.2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4.2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4.2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4.2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4.2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4.2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4.2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4.2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4.2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4.2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4.2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4.2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4.2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4.2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4.2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4.2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4.2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4.2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4.2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4.2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4.2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4.2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4.2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4.2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4.2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4.2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4.2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4.2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4.2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4.2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4.2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4.2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4.2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4.2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4.2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4.2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4.2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4.2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4.2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4.2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4.2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4.2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4.2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4.2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4.2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4.2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4.2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4.2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4.2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4.2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4.2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4.2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4.2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4.2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4.2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4.2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4.2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4.2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4.2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4.2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4.2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4.2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4.2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4.2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4.2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4.2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4.2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4.2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4.2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4.2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4.2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4.2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4.2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4.2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4.2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4.2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4.2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4.2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4.2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4.2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4.2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4.2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4.2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4.2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4.2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4.2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4.2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4.2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4.2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4.2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4.2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4.2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4.2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4.2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4.2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4.2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4.2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4.2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4.2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4.2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4.2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4.2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4.2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4.2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4.2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4.2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4.2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4.2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4.2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4.2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4.2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4.2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4.2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4.2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4.2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4.2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4.2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4.2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4.2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4.2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4.2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4.2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4.2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4.2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4.2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4.2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4.2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4.2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4.2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4.2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4.2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4.2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4.2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4.2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4.2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4.2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4.2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4.2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4.2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4.2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4.2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4.2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4.2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4.2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4.2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4.2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4.2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4.2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4.2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4.2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4.2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4.2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4.2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4.2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4.2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4.2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4.2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4.2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4.2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4.2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4.2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4.2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4.2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4.2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4.2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4.2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4.2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4.2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4.2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4.2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4.2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4.2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4.2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4.2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4.2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4.2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4.2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4.2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4.2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4.2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4.2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4.2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4.2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4.2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4.2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4.2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4.2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4.2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4.2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4.2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4.2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4.2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4.2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4.2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4.2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4.2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4.2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4.2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4.2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4.2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4.2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4.2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4.2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4.2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4.2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4.2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4.2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4.2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4.2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4.2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4.2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4.2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4.2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4.2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4.2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4.2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4.2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4.2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4.2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4.2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4.2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4.2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4.2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4.2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4.2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4.2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4.2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4.2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4.2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4.2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4.2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4.2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4.2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4.2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4.2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4.2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4.2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4.2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4.2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4.2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4.2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4.2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4.2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4.2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4.2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4.2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4.2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4.2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4.2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4.2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4.2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4.2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4.2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4.2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4.2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4.2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4.2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4.2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4.2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4.2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4.2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4.2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4.2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4.2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4.2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4.2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4.2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4.2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4.2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4.2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4.2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4.2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4.2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4.2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4.2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4.2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4.2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4.2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4.2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4.2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4.2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4.2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4.2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4.2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4.2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4.2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4.2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4.2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4.2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4.2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4.2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4.2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4.2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4.2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4.2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4.2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4.2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4.2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4.2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4.2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4.2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4.2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4.2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4.2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4.2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4.2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4.2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4.2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4.2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4.2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4.2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4.2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4.2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4.2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4.2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4.2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4.2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4.2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4.2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4.2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4.2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4.2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4.2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4.2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4.2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4.2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4.2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4.2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4.2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4.2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4.2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4.2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4.2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4.2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4.2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4.2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4.2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4.2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4.2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4.2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4.2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4.2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4.2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4.2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4.2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4.2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4.2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4.2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4.2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4.2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4.2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4.2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4.2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4.2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4.2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4.2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4.2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4.2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4.2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4.2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4.2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4.2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4.2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4.2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4.2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4.2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4.2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4.2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4.2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4.2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4.2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4.2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4.2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4.2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4.2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4.2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4.2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4.2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4.2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4.2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4.2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4.2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4.2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4.2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4.2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4.2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4.2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4.2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4.2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4.2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4.2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4.2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4.2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4.2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4.2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4.2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4.2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4.2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4.2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4.2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4.2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4.2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4.2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4.2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4.2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4.2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4.2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4.2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4.2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4.2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4.2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4.2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4.2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4.2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4.2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4.2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4.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4.2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4.2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4.2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4.2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4.2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4.2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4.2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4.2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4.2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4.2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4.2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4.2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4.2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4.2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4.2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4.2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4.2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4.2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4.2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4.2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4.2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4.2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4.2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4.2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4.2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4.2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4.2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4.2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4.2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4.2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4.2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4.2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4.2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4.2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4.2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4.2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4.2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4.2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4.2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4.2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4.2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4.2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4.2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4.2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4.2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4.2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4.2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4.2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4.2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4.2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4.2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4.2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4.2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4.2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4.2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4.2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4.2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67">
    <mergeCell ref="G37:I37"/>
    <mergeCell ref="G38:I38"/>
    <mergeCell ref="B34:E34"/>
    <mergeCell ref="B35:E35"/>
    <mergeCell ref="G35:I35"/>
    <mergeCell ref="B36:E36"/>
    <mergeCell ref="G36:I36"/>
    <mergeCell ref="B37:E37"/>
    <mergeCell ref="B38:E38"/>
    <mergeCell ref="H51:I51"/>
    <mergeCell ref="K51:L51"/>
    <mergeCell ref="A52:E52"/>
    <mergeCell ref="H52:I52"/>
    <mergeCell ref="A55:L60"/>
    <mergeCell ref="A45:D45"/>
    <mergeCell ref="H45:I45"/>
    <mergeCell ref="K45:L45"/>
    <mergeCell ref="A47:E47"/>
    <mergeCell ref="H47:I47"/>
    <mergeCell ref="A48:E48"/>
    <mergeCell ref="A51:D51"/>
    <mergeCell ref="A1:L2"/>
    <mergeCell ref="B4:C4"/>
    <mergeCell ref="E4:F4"/>
    <mergeCell ref="H4:I4"/>
    <mergeCell ref="K4:L4"/>
    <mergeCell ref="K6:L6"/>
    <mergeCell ref="H9:I9"/>
    <mergeCell ref="A6:C6"/>
    <mergeCell ref="A12:C12"/>
    <mergeCell ref="A13:C13"/>
    <mergeCell ref="D13:F13"/>
    <mergeCell ref="D14:F14"/>
    <mergeCell ref="A15:C15"/>
    <mergeCell ref="H15:I15"/>
    <mergeCell ref="H20:I20"/>
    <mergeCell ref="H21:I21"/>
    <mergeCell ref="H27:I27"/>
    <mergeCell ref="H28:I28"/>
    <mergeCell ref="A17:K17"/>
    <mergeCell ref="B18:F18"/>
    <mergeCell ref="H18:I18"/>
    <mergeCell ref="B19:F19"/>
    <mergeCell ref="H19:I19"/>
    <mergeCell ref="B20:F20"/>
    <mergeCell ref="B21:F21"/>
    <mergeCell ref="B22:F22"/>
    <mergeCell ref="H22:I22"/>
    <mergeCell ref="B23:F23"/>
    <mergeCell ref="H23:I23"/>
    <mergeCell ref="B24:F24"/>
    <mergeCell ref="H24:I24"/>
    <mergeCell ref="H25:I25"/>
    <mergeCell ref="B25:F25"/>
    <mergeCell ref="A28:E28"/>
    <mergeCell ref="A29:L29"/>
    <mergeCell ref="A32:L32"/>
    <mergeCell ref="B33:E33"/>
    <mergeCell ref="G33:I33"/>
    <mergeCell ref="G34:I34"/>
    <mergeCell ref="B39:E39"/>
    <mergeCell ref="G39:I39"/>
    <mergeCell ref="B40:E40"/>
    <mergeCell ref="G40:I40"/>
    <mergeCell ref="A42:F42"/>
    <mergeCell ref="H42:I42"/>
    <mergeCell ref="A44:D44"/>
  </mergeCells>
  <conditionalFormatting sqref="K47:L47">
    <cfRule type="cellIs" dxfId="0" priority="1" operator="greaterThan">
      <formula>0</formula>
    </cfRule>
  </conditionalFormatting>
  <conditionalFormatting sqref="K47:L47">
    <cfRule type="cellIs" dxfId="1" priority="2" operator="lessThan">
      <formula>0</formula>
    </cfRule>
  </conditionalFormatting>
  <conditionalFormatting sqref="F51">
    <cfRule type="cellIs" dxfId="1" priority="3" operator="notEqual">
      <formula>$F6</formula>
    </cfRule>
  </conditionalFormatting>
  <conditionalFormatting sqref="K51:L51">
    <cfRule type="containsBlanks" dxfId="2" priority="4">
      <formula>LEN(TRIM(K51))=0</formula>
    </cfRule>
  </conditionalFormatting>
  <conditionalFormatting sqref="K51:L51">
    <cfRule type="cellIs" dxfId="3" priority="5" operator="greaterThan">
      <formula>$H51</formula>
    </cfRule>
  </conditionalFormatting>
  <conditionalFormatting sqref="K51:L51">
    <cfRule type="cellIs" dxfId="1" priority="6" operator="lessThan">
      <formula>$H51</formula>
    </cfRule>
  </conditionalFormatting>
  <conditionalFormatting sqref="H47:I47">
    <cfRule type="cellIs" dxfId="1" priority="7" operator="lessThan">
      <formula>0</formula>
    </cfRule>
  </conditionalFormatting>
  <conditionalFormatting sqref="H47:I47">
    <cfRule type="cellIs" dxfId="3" priority="8" operator="greaterThan">
      <formula>0</formula>
    </cfRule>
  </conditionalFormatting>
  <conditionalFormatting sqref="H52:I52">
    <cfRule type="cellIs" dxfId="1" priority="9" operator="lessThan">
      <formula>0</formula>
    </cfRule>
  </conditionalFormatting>
  <conditionalFormatting sqref="H52:I52">
    <cfRule type="cellIs" dxfId="3" priority="10" operator="greaterThan">
      <formula>0</formula>
    </cfRule>
  </conditionalFormatting>
  <printOptions/>
  <pageMargins bottom="0.75" footer="0.0" header="0.0" left="0.7" right="0.7" top="0.75"/>
  <pageSetup orientation="portrait"/>
  <drawing r:id="rId2"/>
  <legacyDrawing r:id="rId3"/>
</worksheet>
</file>